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480" windowHeight="11400" activeTab="0"/>
  </bookViews>
  <sheets>
    <sheet name="стр.1" sheetId="1" r:id="rId1"/>
  </sheets>
  <definedNames>
    <definedName name="_xlnm.Print_Area" localSheetId="0">'стр.1'!$A$1:$FL$39</definedName>
  </definedNames>
  <calcPr fullCalcOnLoad="1"/>
</workbook>
</file>

<file path=xl/sharedStrings.xml><?xml version="1.0" encoding="utf-8"?>
<sst xmlns="http://schemas.openxmlformats.org/spreadsheetml/2006/main" count="219" uniqueCount="112">
  <si>
    <t>Общий фонд рабочего времени в планируемом периоде</t>
  </si>
  <si>
    <t>№ п/п</t>
  </si>
  <si>
    <t>Код главы БК</t>
  </si>
  <si>
    <t>Объект контроля</t>
  </si>
  <si>
    <t>Вид контрольного мероприятия</t>
  </si>
  <si>
    <t>всего</t>
  </si>
  <si>
    <t>Количество рабочих дней в планируемом периоде</t>
  </si>
  <si>
    <t>Сроки про-ведения предыду-щего кон-трольного меропри-ятия (год)</t>
  </si>
  <si>
    <t>чел.</t>
  </si>
  <si>
    <t>дней</t>
  </si>
  <si>
    <t>тыс. рублей</t>
  </si>
  <si>
    <t>чел.-дней</t>
  </si>
  <si>
    <t xml:space="preserve"> год</t>
  </si>
  <si>
    <t xml:space="preserve">году </t>
  </si>
  <si>
    <t xml:space="preserve">% планируемых к проверке бюджетополучателей (от общего количества бюджетополучателей) </t>
  </si>
  <si>
    <t>Количество специалистов, принимающих участие в контрольном мероприятии</t>
  </si>
  <si>
    <t xml:space="preserve">Всего: </t>
  </si>
  <si>
    <t>Продол-житель-ность контроль-ного меро-приятия (раб. дн.)</t>
  </si>
  <si>
    <t>Планируемая сумма командировочных расходов 
(тыс. рублей)</t>
  </si>
  <si>
    <t>Количество исключаемых рабочих дней в расчете на 1 МС, принимающего участие в контрольных мероприятиях</t>
  </si>
  <si>
    <t>Комитета по управлению муниципальными финансами администрации Октябрьского района</t>
  </si>
  <si>
    <t>на 201</t>
  </si>
  <si>
    <t>Отдела ревизий</t>
  </si>
  <si>
    <t>Численность муниципальных служащих (МС)</t>
  </si>
  <si>
    <t>Численность МС, принимающих участие в контрольных мероприятиях</t>
  </si>
  <si>
    <t>5</t>
  </si>
  <si>
    <t>Количество бюджетополучателей в Октябрьском районе</t>
  </si>
  <si>
    <t xml:space="preserve">% суммы средств местного бюджета, планируемых к проверке, от суммы выделенных средств </t>
  </si>
  <si>
    <t>027</t>
  </si>
  <si>
    <t>Главный распорядитель бюджетных средств (учредитель)</t>
  </si>
  <si>
    <t>Отдел культуры администрации Октябрьского района</t>
  </si>
  <si>
    <t>февраль</t>
  </si>
  <si>
    <t>023</t>
  </si>
  <si>
    <t>Управление образования и молодежной политики</t>
  </si>
  <si>
    <t>Сроки проведения контрольного мероприятия (месяц)</t>
  </si>
  <si>
    <t>Проверяемый 
период</t>
  </si>
  <si>
    <t>024</t>
  </si>
  <si>
    <t>апрель</t>
  </si>
  <si>
    <t>май</t>
  </si>
  <si>
    <t>июнь</t>
  </si>
  <si>
    <t>сентябрь</t>
  </si>
  <si>
    <t>ноябрь</t>
  </si>
  <si>
    <t>Примечание</t>
  </si>
  <si>
    <t>х</t>
  </si>
  <si>
    <t>КОСГУ 226 "Прочие услуги"</t>
  </si>
  <si>
    <t>КОСГУ 222 "Транс-портные услуги"</t>
  </si>
  <si>
    <t>КОСГУ 212 "Прочие выплаты"</t>
  </si>
  <si>
    <t>соблюдение требований Федерального закона                     № 44-ФЗ в рамках внутреннего мун.контроля</t>
  </si>
  <si>
    <t>соблюдение требований Федерального закона                        № 44-ФЗ в рамках внутреннего мун.контроля</t>
  </si>
  <si>
    <t>соблюдение требований Федерального закона                           № 44-ФЗ в рамках внутреннего мун.контроля</t>
  </si>
  <si>
    <t>ус.ед.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</si>
  <si>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</si>
  <si>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</si>
  <si>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</si>
  <si>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</si>
  <si>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</si>
  <si>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</si>
  <si>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</si>
  <si>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</si>
  <si>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</si>
  <si>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</si>
  <si>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</si>
  <si>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</si>
  <si>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</si>
  <si>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17</t>
  </si>
  <si>
    <t>1</t>
  </si>
  <si>
    <t>февраль-март</t>
  </si>
  <si>
    <t>Комитет по управлению муниципальной собственностью администрации Октябрьского района</t>
  </si>
  <si>
    <t>декабрь</t>
  </si>
  <si>
    <t>ноябрь-декабрь</t>
  </si>
  <si>
    <t>Количество бюджетополучателей (субъектов проверки), планируемых к проверке в 201</t>
  </si>
  <si>
    <t>Сумма средств бюджета Октябрьского района выделенных в 2016 году на осуществление полномочий по контролю</t>
  </si>
  <si>
    <t xml:space="preserve">Главный специалист </t>
  </si>
  <si>
    <t>МКОУ "Шеркальская СОШ"</t>
  </si>
  <si>
    <t>МКОУ "Унъюганская СОШ № 1"</t>
  </si>
  <si>
    <t>МКОУ "Комсомольская СОШ"</t>
  </si>
  <si>
    <t>МКОУ "Мало-Атлымская СОШ"</t>
  </si>
  <si>
    <t>январь</t>
  </si>
  <si>
    <t>МБДОУ "ДСОВ" Ромашка"</t>
  </si>
  <si>
    <t>МБДОУ "ДСОВ" Солнышко" (Октябрьское)</t>
  </si>
  <si>
    <t>МКУ ФОК "Юбилейный"</t>
  </si>
  <si>
    <t>Отдел физической культуры и спорта администрации Октябрьского района</t>
  </si>
  <si>
    <t>МБДОУ "ДСОВ "Радуга"</t>
  </si>
  <si>
    <t>МБДОУ "ДСОВ" Буратино"</t>
  </si>
  <si>
    <t>МБОУ ДО "Детская музыкальная школа" (с.Перегребное)</t>
  </si>
  <si>
    <t>МБОУ ДО "Детская музыкальная школа"                              (п.г.т. Приобье)</t>
  </si>
  <si>
    <t>октябрь</t>
  </si>
  <si>
    <t>МКУК "Межпоселенченская библиотека Октябрьского района"</t>
  </si>
  <si>
    <t>МБДОУ "ДСОВ" Семицветик"</t>
  </si>
  <si>
    <t>МАУ "Многофункциональный центр предоставления государственных и муниципальных услуг в Октябрьском районе"</t>
  </si>
  <si>
    <t>январь-февраль</t>
  </si>
  <si>
    <t>август</t>
  </si>
  <si>
    <t>МКОУ "Октябрьская СОШ"</t>
  </si>
  <si>
    <t>МБУК "Культурно-информационный центр"</t>
  </si>
  <si>
    <t>Структурное подразделение администрации Октяюбрьского района</t>
  </si>
  <si>
    <t>01.01.2014 01.01.2016</t>
  </si>
  <si>
    <t>01.01.2014 01.12.2016</t>
  </si>
  <si>
    <t>01.01.2014 01.11.2016</t>
  </si>
  <si>
    <t>01.01.2014 01.10.2016</t>
  </si>
  <si>
    <t>01.01.2014 01.09.2016</t>
  </si>
  <si>
    <t>01.01.2014 01.08.2016</t>
  </si>
  <si>
    <t>01.01.2014 01.07.2016</t>
  </si>
  <si>
    <t>01.01.2014 01.06.2016</t>
  </si>
  <si>
    <t>01.01.2014 01.05.2016</t>
  </si>
  <si>
    <t>01.01.2014 01.04.2016</t>
  </si>
  <si>
    <t>01.01.2014 01.02.2016</t>
  </si>
  <si>
    <t>Сумма выявленных нару-шений в предыдущем контрольном мероприятии                 (тыс. рублей)</t>
  </si>
  <si>
    <t>Сумма финансирования, тыс. руб.</t>
  </si>
  <si>
    <t>Приложение № 2</t>
  </si>
  <si>
    <t xml:space="preserve"> Контрольные мероприятия в соотвествии со статьей 99 Федерального закона № 44-ФЗ</t>
  </si>
  <si>
    <t>План контрольных мероприятий в сфере закупок</t>
  </si>
  <si>
    <t>июнь-июль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</si>
</sst>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#,##0_ ;\-#,##0\ "/>
    <numFmt numFmtId="173" formatCode="0.0%"/>
  </numFmts>
  <fonts count="4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8.5"/>
      <name val="Times New Roman"/>
      <family val="1"/>
    </font>
    <font>
      <sz val="8"/>
      <name val="Times New Roman"/>
      <family val="1"/>
    </font>
    <font>
      <b/>
      <sz val="7.5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Alignment="1">
      <alignment horizontal="left" wrapText="1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left"/>
    </xf>
    <xf numFmtId="0" fontId="10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9" fillId="0" borderId="0" xfId="0" applyNumberFormat="1" applyFont="1" applyBorder="1" applyAlignment="1">
      <alignment/>
    </xf>
    <xf numFmtId="0" fontId="10" fillId="0" borderId="0" xfId="0" applyNumberFormat="1" applyFont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3" fontId="13" fillId="0" borderId="13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43" fontId="6" fillId="0" borderId="13" xfId="0" applyNumberFormat="1" applyFont="1" applyFill="1" applyBorder="1" applyAlignment="1">
      <alignment horizontal="center" vertical="center" wrapText="1"/>
    </xf>
    <xf numFmtId="43" fontId="13" fillId="0" borderId="13" xfId="0" applyNumberFormat="1" applyFont="1" applyFill="1" applyBorder="1" applyAlignment="1">
      <alignment horizontal="center" vertical="center" wrapText="1"/>
    </xf>
    <xf numFmtId="43" fontId="1" fillId="0" borderId="13" xfId="0" applyNumberFormat="1" applyFont="1" applyFill="1" applyBorder="1" applyAlignment="1">
      <alignment horizontal="center" vertical="center" wrapText="1"/>
    </xf>
    <xf numFmtId="43" fontId="6" fillId="0" borderId="13" xfId="0" applyNumberFormat="1" applyFont="1" applyFill="1" applyBorder="1" applyAlignment="1">
      <alignment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11" fillId="0" borderId="21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/>
    </xf>
    <xf numFmtId="0" fontId="4" fillId="0" borderId="22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center"/>
    </xf>
    <xf numFmtId="0" fontId="1" fillId="0" borderId="23" xfId="0" applyNumberFormat="1" applyFont="1" applyBorder="1" applyAlignment="1">
      <alignment horizontal="left" vertical="center"/>
    </xf>
    <xf numFmtId="49" fontId="1" fillId="0" borderId="24" xfId="0" applyNumberFormat="1" applyFont="1" applyFill="1" applyBorder="1" applyAlignment="1">
      <alignment horizontal="left" vertical="center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43" fontId="2" fillId="0" borderId="21" xfId="0" applyNumberFormat="1" applyFont="1" applyFill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/>
    </xf>
    <xf numFmtId="0" fontId="9" fillId="0" borderId="28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right" vertical="center"/>
    </xf>
    <xf numFmtId="0" fontId="1" fillId="0" borderId="23" xfId="0" applyNumberFormat="1" applyFont="1" applyBorder="1" applyAlignment="1">
      <alignment horizontal="right" vertical="center"/>
    </xf>
    <xf numFmtId="173" fontId="11" fillId="0" borderId="16" xfId="0" applyNumberFormat="1" applyFont="1" applyFill="1" applyBorder="1" applyAlignment="1">
      <alignment horizontal="center"/>
    </xf>
    <xf numFmtId="173" fontId="11" fillId="0" borderId="17" xfId="0" applyNumberFormat="1" applyFont="1" applyFill="1" applyBorder="1" applyAlignment="1">
      <alignment horizontal="center"/>
    </xf>
    <xf numFmtId="173" fontId="11" fillId="0" borderId="27" xfId="0" applyNumberFormat="1" applyFont="1" applyFill="1" applyBorder="1" applyAlignment="1">
      <alignment horizontal="center"/>
    </xf>
    <xf numFmtId="43" fontId="2" fillId="0" borderId="21" xfId="0" applyNumberFormat="1" applyFont="1" applyFill="1" applyBorder="1" applyAlignment="1">
      <alignment wrapText="1"/>
    </xf>
    <xf numFmtId="43" fontId="2" fillId="0" borderId="29" xfId="0" applyNumberFormat="1" applyFont="1" applyFill="1" applyBorder="1" applyAlignment="1">
      <alignment horizontal="center" wrapText="1"/>
    </xf>
    <xf numFmtId="43" fontId="2" fillId="0" borderId="30" xfId="0" applyNumberFormat="1" applyFont="1" applyFill="1" applyBorder="1" applyAlignment="1">
      <alignment horizontal="center" wrapText="1"/>
    </xf>
    <xf numFmtId="43" fontId="2" fillId="0" borderId="31" xfId="0" applyNumberFormat="1" applyFont="1" applyFill="1" applyBorder="1" applyAlignment="1">
      <alignment horizontal="center" wrapText="1"/>
    </xf>
    <xf numFmtId="0" fontId="5" fillId="0" borderId="17" xfId="0" applyNumberFormat="1" applyFont="1" applyBorder="1" applyAlignment="1">
      <alignment vertical="center"/>
    </xf>
    <xf numFmtId="172" fontId="1" fillId="0" borderId="13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Border="1" applyAlignment="1" quotePrefix="1">
      <alignment horizontal="right"/>
    </xf>
    <xf numFmtId="49" fontId="3" fillId="0" borderId="0" xfId="0" applyNumberFormat="1" applyFont="1" applyBorder="1" applyAlignment="1">
      <alignment horizontal="left"/>
    </xf>
    <xf numFmtId="41" fontId="1" fillId="0" borderId="13" xfId="0" applyNumberFormat="1" applyFont="1" applyFill="1" applyBorder="1" applyAlignment="1">
      <alignment horizontal="right" vertical="center" wrapText="1"/>
    </xf>
    <xf numFmtId="43" fontId="1" fillId="0" borderId="10" xfId="0" applyNumberFormat="1" applyFont="1" applyFill="1" applyBorder="1" applyAlignment="1">
      <alignment horizontal="right" vertical="center" wrapText="1"/>
    </xf>
    <xf numFmtId="43" fontId="1" fillId="0" borderId="11" xfId="0" applyNumberFormat="1" applyFont="1" applyFill="1" applyBorder="1" applyAlignment="1">
      <alignment horizontal="right" vertical="center" wrapText="1"/>
    </xf>
    <xf numFmtId="43" fontId="1" fillId="0" borderId="12" xfId="0" applyNumberFormat="1" applyFont="1" applyFill="1" applyBorder="1" applyAlignment="1">
      <alignment horizontal="right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 vertical="center" wrapText="1"/>
    </xf>
    <xf numFmtId="0" fontId="5" fillId="0" borderId="38" xfId="0" applyNumberFormat="1" applyFont="1" applyBorder="1" applyAlignment="1">
      <alignment horizontal="center" vertical="center"/>
    </xf>
    <xf numFmtId="0" fontId="5" fillId="0" borderId="39" xfId="0" applyNumberFormat="1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 wrapText="1"/>
    </xf>
    <xf numFmtId="0" fontId="4" fillId="0" borderId="42" xfId="0" applyNumberFormat="1" applyFont="1" applyBorder="1" applyAlignment="1">
      <alignment horizontal="center" vertical="center" wrapText="1"/>
    </xf>
    <xf numFmtId="43" fontId="12" fillId="0" borderId="21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 vertical="center"/>
    </xf>
    <xf numFmtId="0" fontId="1" fillId="0" borderId="33" xfId="0" applyNumberFormat="1" applyFont="1" applyBorder="1" applyAlignment="1">
      <alignment horizontal="right" vertical="center"/>
    </xf>
    <xf numFmtId="0" fontId="1" fillId="0" borderId="34" xfId="0" applyNumberFormat="1" applyFont="1" applyBorder="1" applyAlignment="1">
      <alignment horizontal="right" vertical="center"/>
    </xf>
    <xf numFmtId="0" fontId="4" fillId="0" borderId="40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38" xfId="0" applyNumberFormat="1" applyFont="1" applyBorder="1" applyAlignment="1">
      <alignment horizontal="center"/>
    </xf>
    <xf numFmtId="0" fontId="11" fillId="0" borderId="16" xfId="0" applyNumberFormat="1" applyFont="1" applyFill="1" applyBorder="1" applyAlignment="1">
      <alignment horizontal="center"/>
    </xf>
    <xf numFmtId="0" fontId="11" fillId="0" borderId="17" xfId="0" applyNumberFormat="1" applyFont="1" applyFill="1" applyBorder="1" applyAlignment="1">
      <alignment horizontal="center"/>
    </xf>
    <xf numFmtId="0" fontId="11" fillId="0" borderId="27" xfId="0" applyNumberFormat="1" applyFont="1" applyFill="1" applyBorder="1" applyAlignment="1">
      <alignment horizontal="center"/>
    </xf>
    <xf numFmtId="49" fontId="9" fillId="0" borderId="43" xfId="0" applyNumberFormat="1" applyFont="1" applyBorder="1" applyAlignment="1">
      <alignment horizontal="right"/>
    </xf>
    <xf numFmtId="49" fontId="9" fillId="0" borderId="3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left"/>
    </xf>
    <xf numFmtId="0" fontId="9" fillId="0" borderId="0" xfId="0" applyNumberFormat="1" applyFont="1" applyBorder="1" applyAlignment="1">
      <alignment horizontal="center"/>
    </xf>
    <xf numFmtId="49" fontId="10" fillId="3" borderId="44" xfId="0" applyNumberFormat="1" applyFont="1" applyFill="1" applyBorder="1" applyAlignment="1">
      <alignment horizontal="center" vertical="center"/>
    </xf>
    <xf numFmtId="49" fontId="10" fillId="3" borderId="19" xfId="0" applyNumberFormat="1" applyFont="1" applyFill="1" applyBorder="1" applyAlignment="1">
      <alignment horizontal="center" vertical="center"/>
    </xf>
    <xf numFmtId="49" fontId="10" fillId="3" borderId="45" xfId="0" applyNumberFormat="1" applyFont="1" applyFill="1" applyBorder="1" applyAlignment="1">
      <alignment horizontal="center" vertical="center"/>
    </xf>
    <xf numFmtId="0" fontId="9" fillId="0" borderId="24" xfId="0" applyNumberFormat="1" applyFont="1" applyFill="1" applyBorder="1" applyAlignment="1">
      <alignment horizontal="center"/>
    </xf>
    <xf numFmtId="0" fontId="9" fillId="0" borderId="24" xfId="0" applyNumberFormat="1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L39"/>
  <sheetViews>
    <sheetView tabSelected="1" view="pageBreakPreview" zoomScaleNormal="120" zoomScaleSheetLayoutView="100" workbookViewId="0" topLeftCell="A31">
      <selection activeCell="EC32" sqref="EC32:EK32"/>
    </sheetView>
  </sheetViews>
  <sheetFormatPr defaultColWidth="0.875" defaultRowHeight="13.5" customHeight="1"/>
  <cols>
    <col min="1" max="2" width="0.875" style="2" customWidth="1"/>
    <col min="3" max="3" width="1.625" style="2" customWidth="1"/>
    <col min="4" max="7" width="0.875" style="2" customWidth="1"/>
    <col min="8" max="8" width="2.75390625" style="2" customWidth="1"/>
    <col min="9" max="9" width="0.875" style="2" customWidth="1"/>
    <col min="10" max="10" width="4.125" style="2" customWidth="1"/>
    <col min="11" max="11" width="2.00390625" style="2" customWidth="1"/>
    <col min="12" max="12" width="2.25390625" style="2" customWidth="1"/>
    <col min="13" max="16" width="0.875" style="2" customWidth="1"/>
    <col min="17" max="17" width="0.6171875" style="2" customWidth="1"/>
    <col min="18" max="18" width="1.37890625" style="2" customWidth="1"/>
    <col min="19" max="19" width="0.875" style="2" hidden="1" customWidth="1"/>
    <col min="20" max="36" width="0.875" style="2" customWidth="1"/>
    <col min="37" max="37" width="8.625" style="2" customWidth="1"/>
    <col min="38" max="51" width="0.875" style="2" customWidth="1"/>
    <col min="52" max="52" width="13.75390625" style="2" customWidth="1"/>
    <col min="53" max="53" width="21.375" style="2" customWidth="1"/>
    <col min="54" max="60" width="0.875" style="2" customWidth="1"/>
    <col min="61" max="61" width="3.625" style="2" customWidth="1"/>
    <col min="62" max="62" width="7.00390625" style="2" customWidth="1"/>
    <col min="63" max="63" width="0.875" style="2" customWidth="1"/>
    <col min="64" max="64" width="4.125" style="2" customWidth="1"/>
    <col min="65" max="65" width="1.00390625" style="2" customWidth="1"/>
    <col min="66" max="69" width="0.875" style="2" customWidth="1"/>
    <col min="70" max="70" width="2.75390625" style="2" customWidth="1"/>
    <col min="71" max="71" width="2.125" style="2" customWidth="1"/>
    <col min="72" max="72" width="2.875" style="2" customWidth="1"/>
    <col min="73" max="76" width="0.875" style="2" customWidth="1"/>
    <col min="77" max="78" width="2.375" style="2" customWidth="1"/>
    <col min="79" max="79" width="1.75390625" style="2" customWidth="1"/>
    <col min="80" max="80" width="2.00390625" style="2" customWidth="1"/>
    <col min="81" max="83" width="0.875" style="2" customWidth="1"/>
    <col min="84" max="85" width="1.875" style="2" customWidth="1"/>
    <col min="86" max="90" width="0.875" style="2" customWidth="1"/>
    <col min="91" max="91" width="1.37890625" style="2" customWidth="1"/>
    <col min="92" max="96" width="0.875" style="2" customWidth="1"/>
    <col min="97" max="97" width="1.875" style="2" customWidth="1"/>
    <col min="98" max="108" width="0.875" style="2" customWidth="1"/>
    <col min="109" max="109" width="1.875" style="2" customWidth="1"/>
    <col min="110" max="110" width="1.37890625" style="2" customWidth="1"/>
    <col min="111" max="111" width="0.2421875" style="2" customWidth="1"/>
    <col min="112" max="112" width="0.875" style="2" customWidth="1"/>
    <col min="113" max="113" width="2.00390625" style="2" customWidth="1"/>
    <col min="114" max="114" width="2.375" style="2" customWidth="1"/>
    <col min="115" max="117" width="0.875" style="2" customWidth="1"/>
    <col min="118" max="118" width="0.6171875" style="2" customWidth="1"/>
    <col min="119" max="119" width="0.875" style="2" customWidth="1"/>
    <col min="120" max="120" width="1.625" style="2" customWidth="1"/>
    <col min="121" max="122" width="0.875" style="2" customWidth="1"/>
    <col min="123" max="123" width="2.00390625" style="2" customWidth="1"/>
    <col min="124" max="131" width="0.875" style="2" customWidth="1"/>
    <col min="132" max="132" width="3.25390625" style="2" customWidth="1"/>
    <col min="133" max="135" width="0.875" style="2" customWidth="1"/>
    <col min="136" max="136" width="1.875" style="2" customWidth="1"/>
    <col min="137" max="137" width="0.875" style="2" customWidth="1"/>
    <col min="138" max="138" width="1.75390625" style="2" customWidth="1"/>
    <col min="139" max="152" width="0.875" style="2" customWidth="1"/>
    <col min="153" max="153" width="1.875" style="2" customWidth="1"/>
    <col min="154" max="155" width="2.625" style="2" customWidth="1"/>
    <col min="156" max="156" width="0.74609375" style="2" customWidth="1"/>
    <col min="157" max="157" width="1.625" style="2" customWidth="1"/>
    <col min="158" max="158" width="2.75390625" style="2" customWidth="1"/>
    <col min="159" max="159" width="2.125" style="2" customWidth="1"/>
    <col min="160" max="162" width="0.875" style="2" customWidth="1"/>
    <col min="163" max="163" width="5.125" style="2" customWidth="1"/>
    <col min="164" max="164" width="3.75390625" style="2" customWidth="1"/>
    <col min="165" max="165" width="5.75390625" style="2" customWidth="1"/>
    <col min="166" max="166" width="4.25390625" style="2" customWidth="1"/>
    <col min="167" max="16384" width="0.875" style="2" customWidth="1"/>
  </cols>
  <sheetData>
    <row r="1" spans="1:116" s="5" customFormat="1" ht="17.2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L1" s="20" t="s">
        <v>108</v>
      </c>
    </row>
    <row r="2" spans="1:168" s="4" customFormat="1" ht="13.5" customHeight="1">
      <c r="A2" s="104" t="s">
        <v>110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  <c r="FF2" s="104"/>
      <c r="FG2" s="104"/>
      <c r="FH2" s="104"/>
      <c r="FI2" s="104"/>
      <c r="FJ2" s="104"/>
      <c r="FK2" s="104"/>
      <c r="FL2" s="104"/>
    </row>
    <row r="3" spans="1:168" s="4" customFormat="1" ht="14.25" customHeight="1">
      <c r="A3" s="104" t="s">
        <v>20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</row>
    <row r="4" spans="1:168" s="4" customFormat="1" ht="13.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4"/>
      <c r="AP4" s="108" t="s">
        <v>22</v>
      </c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2" t="s">
        <v>21</v>
      </c>
      <c r="DT4" s="102"/>
      <c r="DU4" s="102"/>
      <c r="DV4" s="102"/>
      <c r="DW4" s="102"/>
      <c r="DX4" s="102"/>
      <c r="DY4" s="102"/>
      <c r="DZ4" s="102"/>
      <c r="EA4" s="109">
        <v>6</v>
      </c>
      <c r="EB4" s="109"/>
      <c r="EC4" s="15" t="s">
        <v>12</v>
      </c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3"/>
      <c r="FG4" s="13"/>
      <c r="FH4" s="13"/>
      <c r="FI4" s="13"/>
      <c r="FJ4" s="13"/>
      <c r="FK4" s="13"/>
      <c r="FL4" s="13"/>
    </row>
    <row r="5" spans="1:106" s="4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</row>
    <row r="6" spans="4:125" s="5" customFormat="1" ht="12" customHeight="1">
      <c r="D6" s="8" t="s">
        <v>23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DB6" s="70">
        <v>2</v>
      </c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U6" s="5" t="s">
        <v>8</v>
      </c>
    </row>
    <row r="7" spans="4:125" s="5" customFormat="1" ht="12.75" customHeight="1">
      <c r="D7" s="8" t="s">
        <v>24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DB7" s="70">
        <v>2</v>
      </c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U7" s="5" t="s">
        <v>8</v>
      </c>
    </row>
    <row r="8" spans="4:125" s="5" customFormat="1" ht="12.75" customHeight="1">
      <c r="D8" s="8" t="s">
        <v>6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DB8" s="70">
        <v>249</v>
      </c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U8" s="5" t="s">
        <v>9</v>
      </c>
    </row>
    <row r="9" spans="4:125" s="5" customFormat="1" ht="13.5" customHeight="1">
      <c r="D9" s="8" t="s">
        <v>19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DB9" s="70">
        <f>44*1.05</f>
        <v>46.2</v>
      </c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U9" s="5" t="s">
        <v>9</v>
      </c>
    </row>
    <row r="10" spans="4:125" s="5" customFormat="1" ht="12.75" customHeight="1">
      <c r="D10" s="8" t="s">
        <v>0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DB10" s="70">
        <f>(DB8-DB9)*2.5</f>
        <v>507</v>
      </c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U10" s="5" t="s">
        <v>11</v>
      </c>
    </row>
    <row r="11" spans="4:125" s="5" customFormat="1" ht="12.75" customHeight="1">
      <c r="D11" s="49" t="s">
        <v>71</v>
      </c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71"/>
      <c r="BC11" s="71"/>
      <c r="BD11" s="71"/>
      <c r="BE11" s="71"/>
      <c r="BF11" s="72"/>
      <c r="BG11" s="72"/>
      <c r="BH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DB11" s="74">
        <v>3115.35</v>
      </c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6"/>
      <c r="DU11" s="5" t="s">
        <v>10</v>
      </c>
    </row>
    <row r="12" spans="4:134" s="5" customFormat="1" ht="12" customHeight="1">
      <c r="D12" s="8" t="s">
        <v>26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DB12" s="73">
        <f>40+10+2</f>
        <v>52</v>
      </c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U12" s="103" t="s">
        <v>50</v>
      </c>
      <c r="DV12" s="103"/>
      <c r="DW12" s="103"/>
      <c r="DX12" s="103"/>
      <c r="DY12" s="103"/>
      <c r="DZ12" s="103"/>
      <c r="EA12" s="103"/>
      <c r="EB12" s="103"/>
      <c r="EC12" s="103"/>
      <c r="ED12" s="103"/>
    </row>
    <row r="13" spans="1:106" ht="6" customHeight="1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</row>
    <row r="14" spans="1:168" s="17" customFormat="1" ht="21" customHeight="1">
      <c r="A14" s="54" t="s">
        <v>1</v>
      </c>
      <c r="B14" s="50"/>
      <c r="C14" s="50"/>
      <c r="D14" s="50" t="s">
        <v>34</v>
      </c>
      <c r="E14" s="50"/>
      <c r="F14" s="50"/>
      <c r="G14" s="50"/>
      <c r="H14" s="50"/>
      <c r="I14" s="50"/>
      <c r="J14" s="50"/>
      <c r="K14" s="50"/>
      <c r="L14" s="50"/>
      <c r="M14" s="50" t="s">
        <v>2</v>
      </c>
      <c r="N14" s="50"/>
      <c r="O14" s="50"/>
      <c r="P14" s="50"/>
      <c r="Q14" s="50"/>
      <c r="R14" s="50"/>
      <c r="S14" s="50"/>
      <c r="T14" s="50" t="s">
        <v>29</v>
      </c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 t="s">
        <v>3</v>
      </c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 t="s">
        <v>4</v>
      </c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77" t="s">
        <v>35</v>
      </c>
      <c r="BO14" s="78"/>
      <c r="BP14" s="78"/>
      <c r="BQ14" s="78"/>
      <c r="BR14" s="78"/>
      <c r="BS14" s="78"/>
      <c r="BT14" s="78"/>
      <c r="BU14" s="78"/>
      <c r="BV14" s="86"/>
      <c r="BW14" s="50" t="s">
        <v>107</v>
      </c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 t="s">
        <v>15</v>
      </c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 t="s">
        <v>17</v>
      </c>
      <c r="CU14" s="50"/>
      <c r="CV14" s="50"/>
      <c r="CW14" s="50"/>
      <c r="CX14" s="50"/>
      <c r="CY14" s="50"/>
      <c r="CZ14" s="50"/>
      <c r="DA14" s="50"/>
      <c r="DB14" s="44" t="s">
        <v>18</v>
      </c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6"/>
      <c r="EL14" s="50" t="s">
        <v>7</v>
      </c>
      <c r="EM14" s="50"/>
      <c r="EN14" s="50"/>
      <c r="EO14" s="50"/>
      <c r="EP14" s="50"/>
      <c r="EQ14" s="50"/>
      <c r="ER14" s="50"/>
      <c r="ES14" s="50"/>
      <c r="ET14" s="50"/>
      <c r="EU14" s="77" t="s">
        <v>106</v>
      </c>
      <c r="EV14" s="78"/>
      <c r="EW14" s="78"/>
      <c r="EX14" s="78"/>
      <c r="EY14" s="78"/>
      <c r="EZ14" s="78"/>
      <c r="FA14" s="78"/>
      <c r="FB14" s="78"/>
      <c r="FC14" s="78"/>
      <c r="FD14" s="78"/>
      <c r="FE14" s="86"/>
      <c r="FF14" s="77" t="s">
        <v>42</v>
      </c>
      <c r="FG14" s="78"/>
      <c r="FH14" s="78"/>
      <c r="FI14" s="78"/>
      <c r="FJ14" s="78"/>
      <c r="FK14" s="78"/>
      <c r="FL14" s="79"/>
    </row>
    <row r="15" spans="1:168" s="17" customFormat="1" ht="69" customHeight="1" thickBot="1">
      <c r="A15" s="55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80"/>
      <c r="BO15" s="81"/>
      <c r="BP15" s="81"/>
      <c r="BQ15" s="81"/>
      <c r="BR15" s="81"/>
      <c r="BS15" s="81"/>
      <c r="BT15" s="81"/>
      <c r="BU15" s="81"/>
      <c r="BV15" s="8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 t="s">
        <v>5</v>
      </c>
      <c r="DC15" s="47"/>
      <c r="DD15" s="47"/>
      <c r="DE15" s="47"/>
      <c r="DF15" s="47"/>
      <c r="DG15" s="47"/>
      <c r="DH15" s="47"/>
      <c r="DI15" s="47"/>
      <c r="DJ15" s="47"/>
      <c r="DK15" s="47" t="s">
        <v>45</v>
      </c>
      <c r="DL15" s="47"/>
      <c r="DM15" s="47"/>
      <c r="DN15" s="47"/>
      <c r="DO15" s="47"/>
      <c r="DP15" s="47"/>
      <c r="DQ15" s="47"/>
      <c r="DR15" s="47"/>
      <c r="DS15" s="47"/>
      <c r="DT15" s="47" t="s">
        <v>44</v>
      </c>
      <c r="DU15" s="47"/>
      <c r="DV15" s="47"/>
      <c r="DW15" s="47"/>
      <c r="DX15" s="47"/>
      <c r="DY15" s="47"/>
      <c r="DZ15" s="47"/>
      <c r="EA15" s="47"/>
      <c r="EB15" s="47"/>
      <c r="EC15" s="47" t="s">
        <v>46</v>
      </c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80"/>
      <c r="EV15" s="81"/>
      <c r="EW15" s="81"/>
      <c r="EX15" s="81"/>
      <c r="EY15" s="81"/>
      <c r="EZ15" s="81"/>
      <c r="FA15" s="81"/>
      <c r="FB15" s="81"/>
      <c r="FC15" s="81"/>
      <c r="FD15" s="81"/>
      <c r="FE15" s="87"/>
      <c r="FF15" s="80"/>
      <c r="FG15" s="81"/>
      <c r="FH15" s="81"/>
      <c r="FI15" s="81"/>
      <c r="FJ15" s="81"/>
      <c r="FK15" s="81"/>
      <c r="FL15" s="82"/>
    </row>
    <row r="16" spans="1:168" s="9" customFormat="1" ht="15" customHeight="1" thickBot="1">
      <c r="A16" s="42">
        <v>1</v>
      </c>
      <c r="B16" s="43"/>
      <c r="C16" s="43"/>
      <c r="D16" s="43">
        <v>2</v>
      </c>
      <c r="E16" s="43"/>
      <c r="F16" s="43"/>
      <c r="G16" s="43"/>
      <c r="H16" s="43"/>
      <c r="I16" s="43"/>
      <c r="J16" s="43"/>
      <c r="K16" s="43"/>
      <c r="L16" s="43"/>
      <c r="M16" s="43">
        <v>3</v>
      </c>
      <c r="N16" s="43"/>
      <c r="O16" s="43"/>
      <c r="P16" s="43"/>
      <c r="Q16" s="43"/>
      <c r="R16" s="43"/>
      <c r="S16" s="43"/>
      <c r="T16" s="43">
        <v>4</v>
      </c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>
        <v>5</v>
      </c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>
        <v>6</v>
      </c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83">
        <v>7</v>
      </c>
      <c r="BO16" s="84"/>
      <c r="BP16" s="84"/>
      <c r="BQ16" s="84"/>
      <c r="BR16" s="84"/>
      <c r="BS16" s="84"/>
      <c r="BT16" s="84"/>
      <c r="BU16" s="84"/>
      <c r="BV16" s="85"/>
      <c r="BW16" s="43">
        <v>8</v>
      </c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>
        <v>9</v>
      </c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>
        <v>10</v>
      </c>
      <c r="CU16" s="43"/>
      <c r="CV16" s="43"/>
      <c r="CW16" s="43"/>
      <c r="CX16" s="43"/>
      <c r="CY16" s="43"/>
      <c r="CZ16" s="43"/>
      <c r="DA16" s="43"/>
      <c r="DB16" s="43">
        <v>11</v>
      </c>
      <c r="DC16" s="43"/>
      <c r="DD16" s="43"/>
      <c r="DE16" s="43"/>
      <c r="DF16" s="43"/>
      <c r="DG16" s="43"/>
      <c r="DH16" s="43"/>
      <c r="DI16" s="43"/>
      <c r="DJ16" s="43"/>
      <c r="DK16" s="43">
        <v>12</v>
      </c>
      <c r="DL16" s="43"/>
      <c r="DM16" s="43"/>
      <c r="DN16" s="43"/>
      <c r="DO16" s="43"/>
      <c r="DP16" s="43"/>
      <c r="DQ16" s="43"/>
      <c r="DR16" s="43"/>
      <c r="DS16" s="43"/>
      <c r="DT16" s="43">
        <v>13</v>
      </c>
      <c r="DU16" s="43"/>
      <c r="DV16" s="43"/>
      <c r="DW16" s="43"/>
      <c r="DX16" s="43"/>
      <c r="DY16" s="43"/>
      <c r="DZ16" s="43"/>
      <c r="EA16" s="43"/>
      <c r="EB16" s="43"/>
      <c r="EC16" s="43">
        <v>14</v>
      </c>
      <c r="ED16" s="43"/>
      <c r="EE16" s="43"/>
      <c r="EF16" s="43"/>
      <c r="EG16" s="43"/>
      <c r="EH16" s="43"/>
      <c r="EI16" s="43"/>
      <c r="EJ16" s="43"/>
      <c r="EK16" s="43"/>
      <c r="EL16" s="43">
        <v>15</v>
      </c>
      <c r="EM16" s="43"/>
      <c r="EN16" s="43"/>
      <c r="EO16" s="43"/>
      <c r="EP16" s="43"/>
      <c r="EQ16" s="43"/>
      <c r="ER16" s="43"/>
      <c r="ES16" s="43"/>
      <c r="ET16" s="43"/>
      <c r="EU16" s="69">
        <v>16</v>
      </c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43">
        <v>17</v>
      </c>
      <c r="FG16" s="43"/>
      <c r="FH16" s="43"/>
      <c r="FI16" s="43"/>
      <c r="FJ16" s="43"/>
      <c r="FK16" s="43"/>
      <c r="FL16" s="57"/>
    </row>
    <row r="17" spans="1:168" s="16" customFormat="1" ht="18" customHeight="1">
      <c r="A17" s="105" t="s">
        <v>109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7"/>
    </row>
    <row r="18" spans="1:168" s="12" customFormat="1" ht="66" customHeight="1">
      <c r="A18" s="32" t="s">
        <v>65</v>
      </c>
      <c r="B18" s="33"/>
      <c r="C18" s="33"/>
      <c r="D18" s="21" t="s">
        <v>77</v>
      </c>
      <c r="E18" s="22"/>
      <c r="F18" s="22"/>
      <c r="G18" s="22"/>
      <c r="H18" s="22"/>
      <c r="I18" s="22"/>
      <c r="J18" s="22"/>
      <c r="K18" s="22"/>
      <c r="L18" s="23"/>
      <c r="M18" s="33" t="s">
        <v>32</v>
      </c>
      <c r="N18" s="33"/>
      <c r="O18" s="33"/>
      <c r="P18" s="33"/>
      <c r="Q18" s="33"/>
      <c r="R18" s="33"/>
      <c r="S18" s="33"/>
      <c r="T18" s="34" t="s">
        <v>33</v>
      </c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6"/>
      <c r="AM18" s="34" t="s">
        <v>73</v>
      </c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6"/>
      <c r="BB18" s="21" t="s">
        <v>47</v>
      </c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3"/>
      <c r="BN18" s="25" t="s">
        <v>95</v>
      </c>
      <c r="BO18" s="26"/>
      <c r="BP18" s="26"/>
      <c r="BQ18" s="26"/>
      <c r="BR18" s="26"/>
      <c r="BS18" s="26"/>
      <c r="BT18" s="26"/>
      <c r="BU18" s="26"/>
      <c r="BV18" s="27"/>
      <c r="BW18" s="41" t="s">
        <v>43</v>
      </c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24">
        <v>1</v>
      </c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>
        <v>10</v>
      </c>
      <c r="CU18" s="24"/>
      <c r="CV18" s="24"/>
      <c r="CW18" s="24"/>
      <c r="CX18" s="24"/>
      <c r="CY18" s="24"/>
      <c r="CZ18" s="24"/>
      <c r="DA18" s="24"/>
      <c r="DB18" s="37">
        <f aca="true" t="shared" si="0" ref="DB18:DB29">DK18+DT18+EC18</f>
        <v>0</v>
      </c>
      <c r="DC18" s="37"/>
      <c r="DD18" s="37"/>
      <c r="DE18" s="37"/>
      <c r="DF18" s="37"/>
      <c r="DG18" s="37"/>
      <c r="DH18" s="37"/>
      <c r="DI18" s="37"/>
      <c r="DJ18" s="37"/>
      <c r="DK18" s="37">
        <v>0</v>
      </c>
      <c r="DL18" s="37"/>
      <c r="DM18" s="37"/>
      <c r="DN18" s="37"/>
      <c r="DO18" s="37"/>
      <c r="DP18" s="37"/>
      <c r="DQ18" s="37"/>
      <c r="DR18" s="37"/>
      <c r="DS18" s="37"/>
      <c r="DT18" s="37">
        <v>0</v>
      </c>
      <c r="DU18" s="37"/>
      <c r="DV18" s="37"/>
      <c r="DW18" s="37"/>
      <c r="DX18" s="37"/>
      <c r="DY18" s="37"/>
      <c r="DZ18" s="37"/>
      <c r="EA18" s="37"/>
      <c r="EB18" s="37"/>
      <c r="EC18" s="37">
        <v>0</v>
      </c>
      <c r="ED18" s="37"/>
      <c r="EE18" s="37"/>
      <c r="EF18" s="37"/>
      <c r="EG18" s="37"/>
      <c r="EH18" s="37"/>
      <c r="EI18" s="37"/>
      <c r="EJ18" s="37"/>
      <c r="EK18" s="37"/>
      <c r="EL18" s="39" t="s">
        <v>43</v>
      </c>
      <c r="EM18" s="39"/>
      <c r="EN18" s="39"/>
      <c r="EO18" s="39"/>
      <c r="EP18" s="39"/>
      <c r="EQ18" s="39"/>
      <c r="ER18" s="39"/>
      <c r="ES18" s="39"/>
      <c r="ET18" s="39"/>
      <c r="EU18" s="40">
        <v>0</v>
      </c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29" t="s">
        <v>72</v>
      </c>
      <c r="FG18" s="30"/>
      <c r="FH18" s="30"/>
      <c r="FI18" s="30"/>
      <c r="FJ18" s="30"/>
      <c r="FK18" s="30"/>
      <c r="FL18" s="31"/>
    </row>
    <row r="19" spans="1:168" s="12" customFormat="1" ht="63.75" customHeight="1">
      <c r="A19" s="32" t="s">
        <v>51</v>
      </c>
      <c r="B19" s="33"/>
      <c r="C19" s="33"/>
      <c r="D19" s="21" t="s">
        <v>90</v>
      </c>
      <c r="E19" s="22"/>
      <c r="F19" s="22"/>
      <c r="G19" s="22"/>
      <c r="H19" s="22"/>
      <c r="I19" s="22"/>
      <c r="J19" s="22"/>
      <c r="K19" s="22"/>
      <c r="L19" s="23"/>
      <c r="M19" s="33" t="s">
        <v>32</v>
      </c>
      <c r="N19" s="33"/>
      <c r="O19" s="33"/>
      <c r="P19" s="33"/>
      <c r="Q19" s="33"/>
      <c r="R19" s="33"/>
      <c r="S19" s="33"/>
      <c r="T19" s="34" t="s">
        <v>33</v>
      </c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6"/>
      <c r="AM19" s="34" t="s">
        <v>74</v>
      </c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6"/>
      <c r="BB19" s="21" t="s">
        <v>49</v>
      </c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3"/>
      <c r="BN19" s="25" t="s">
        <v>95</v>
      </c>
      <c r="BO19" s="26"/>
      <c r="BP19" s="26"/>
      <c r="BQ19" s="26"/>
      <c r="BR19" s="26"/>
      <c r="BS19" s="26"/>
      <c r="BT19" s="26"/>
      <c r="BU19" s="26"/>
      <c r="BV19" s="27"/>
      <c r="BW19" s="41" t="s">
        <v>43</v>
      </c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24">
        <v>1</v>
      </c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>
        <v>10</v>
      </c>
      <c r="CU19" s="24"/>
      <c r="CV19" s="24"/>
      <c r="CW19" s="24"/>
      <c r="CX19" s="24"/>
      <c r="CY19" s="24"/>
      <c r="CZ19" s="24"/>
      <c r="DA19" s="24"/>
      <c r="DB19" s="37">
        <f t="shared" si="0"/>
        <v>0</v>
      </c>
      <c r="DC19" s="37"/>
      <c r="DD19" s="37"/>
      <c r="DE19" s="37"/>
      <c r="DF19" s="37"/>
      <c r="DG19" s="37"/>
      <c r="DH19" s="37"/>
      <c r="DI19" s="37"/>
      <c r="DJ19" s="37"/>
      <c r="DK19" s="37">
        <v>0</v>
      </c>
      <c r="DL19" s="37"/>
      <c r="DM19" s="37"/>
      <c r="DN19" s="37"/>
      <c r="DO19" s="37"/>
      <c r="DP19" s="37"/>
      <c r="DQ19" s="37"/>
      <c r="DR19" s="37"/>
      <c r="DS19" s="37"/>
      <c r="DT19" s="37">
        <v>0</v>
      </c>
      <c r="DU19" s="37"/>
      <c r="DV19" s="37"/>
      <c r="DW19" s="37"/>
      <c r="DX19" s="37"/>
      <c r="DY19" s="37"/>
      <c r="DZ19" s="37"/>
      <c r="EA19" s="37"/>
      <c r="EB19" s="37"/>
      <c r="EC19" s="37">
        <v>0</v>
      </c>
      <c r="ED19" s="37"/>
      <c r="EE19" s="37"/>
      <c r="EF19" s="37"/>
      <c r="EG19" s="37"/>
      <c r="EH19" s="37"/>
      <c r="EI19" s="37"/>
      <c r="EJ19" s="37"/>
      <c r="EK19" s="37"/>
      <c r="EL19" s="39" t="s">
        <v>43</v>
      </c>
      <c r="EM19" s="39"/>
      <c r="EN19" s="39"/>
      <c r="EO19" s="39"/>
      <c r="EP19" s="39"/>
      <c r="EQ19" s="39"/>
      <c r="ER19" s="39"/>
      <c r="ES19" s="39"/>
      <c r="ET19" s="39"/>
      <c r="EU19" s="40">
        <v>0</v>
      </c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29" t="s">
        <v>72</v>
      </c>
      <c r="FG19" s="30"/>
      <c r="FH19" s="30"/>
      <c r="FI19" s="30"/>
      <c r="FJ19" s="30"/>
      <c r="FK19" s="30"/>
      <c r="FL19" s="31"/>
    </row>
    <row r="20" spans="1:168" s="12" customFormat="1" ht="63.75" customHeight="1">
      <c r="A20" s="32" t="s">
        <v>52</v>
      </c>
      <c r="B20" s="33"/>
      <c r="C20" s="33"/>
      <c r="D20" s="21" t="s">
        <v>31</v>
      </c>
      <c r="E20" s="22"/>
      <c r="F20" s="22"/>
      <c r="G20" s="22"/>
      <c r="H20" s="22"/>
      <c r="I20" s="22"/>
      <c r="J20" s="22"/>
      <c r="K20" s="22"/>
      <c r="L20" s="23"/>
      <c r="M20" s="33" t="s">
        <v>32</v>
      </c>
      <c r="N20" s="33"/>
      <c r="O20" s="33"/>
      <c r="P20" s="33"/>
      <c r="Q20" s="33"/>
      <c r="R20" s="33"/>
      <c r="S20" s="33"/>
      <c r="T20" s="34" t="s">
        <v>33</v>
      </c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6"/>
      <c r="AM20" s="34" t="s">
        <v>78</v>
      </c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6"/>
      <c r="BB20" s="21" t="s">
        <v>49</v>
      </c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3"/>
      <c r="BN20" s="25" t="s">
        <v>105</v>
      </c>
      <c r="BO20" s="26"/>
      <c r="BP20" s="26"/>
      <c r="BQ20" s="26"/>
      <c r="BR20" s="26"/>
      <c r="BS20" s="26"/>
      <c r="BT20" s="26"/>
      <c r="BU20" s="26"/>
      <c r="BV20" s="27"/>
      <c r="BW20" s="41" t="s">
        <v>43</v>
      </c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24">
        <v>1</v>
      </c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>
        <v>10</v>
      </c>
      <c r="CU20" s="24"/>
      <c r="CV20" s="24"/>
      <c r="CW20" s="24"/>
      <c r="CX20" s="24"/>
      <c r="CY20" s="24"/>
      <c r="CZ20" s="24"/>
      <c r="DA20" s="24"/>
      <c r="DB20" s="37">
        <f t="shared" si="0"/>
        <v>0</v>
      </c>
      <c r="DC20" s="37"/>
      <c r="DD20" s="37"/>
      <c r="DE20" s="37"/>
      <c r="DF20" s="37"/>
      <c r="DG20" s="37"/>
      <c r="DH20" s="37"/>
      <c r="DI20" s="37"/>
      <c r="DJ20" s="37"/>
      <c r="DK20" s="37">
        <v>0</v>
      </c>
      <c r="DL20" s="37"/>
      <c r="DM20" s="37"/>
      <c r="DN20" s="37"/>
      <c r="DO20" s="37"/>
      <c r="DP20" s="37"/>
      <c r="DQ20" s="37"/>
      <c r="DR20" s="37"/>
      <c r="DS20" s="37"/>
      <c r="DT20" s="37">
        <v>0</v>
      </c>
      <c r="DU20" s="37"/>
      <c r="DV20" s="37"/>
      <c r="DW20" s="37"/>
      <c r="DX20" s="37"/>
      <c r="DY20" s="37"/>
      <c r="DZ20" s="37"/>
      <c r="EA20" s="37"/>
      <c r="EB20" s="37"/>
      <c r="EC20" s="37">
        <v>0</v>
      </c>
      <c r="ED20" s="37"/>
      <c r="EE20" s="37"/>
      <c r="EF20" s="37"/>
      <c r="EG20" s="37"/>
      <c r="EH20" s="37"/>
      <c r="EI20" s="37"/>
      <c r="EJ20" s="37"/>
      <c r="EK20" s="37"/>
      <c r="EL20" s="39" t="s">
        <v>43</v>
      </c>
      <c r="EM20" s="39"/>
      <c r="EN20" s="39"/>
      <c r="EO20" s="39"/>
      <c r="EP20" s="39"/>
      <c r="EQ20" s="39"/>
      <c r="ER20" s="39"/>
      <c r="ES20" s="39"/>
      <c r="ET20" s="39"/>
      <c r="EU20" s="40">
        <v>0</v>
      </c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29" t="s">
        <v>72</v>
      </c>
      <c r="FG20" s="30"/>
      <c r="FH20" s="30"/>
      <c r="FI20" s="30"/>
      <c r="FJ20" s="30"/>
      <c r="FK20" s="30"/>
      <c r="FL20" s="31"/>
    </row>
    <row r="21" spans="1:168" s="12" customFormat="1" ht="63.75" customHeight="1">
      <c r="A21" s="32" t="s">
        <v>53</v>
      </c>
      <c r="B21" s="33"/>
      <c r="C21" s="33"/>
      <c r="D21" s="21" t="s">
        <v>66</v>
      </c>
      <c r="E21" s="22"/>
      <c r="F21" s="22"/>
      <c r="G21" s="22"/>
      <c r="H21" s="22"/>
      <c r="I21" s="22"/>
      <c r="J21" s="22"/>
      <c r="K21" s="22"/>
      <c r="L21" s="23"/>
      <c r="M21" s="33" t="s">
        <v>32</v>
      </c>
      <c r="N21" s="33"/>
      <c r="O21" s="33"/>
      <c r="P21" s="33"/>
      <c r="Q21" s="33"/>
      <c r="R21" s="33"/>
      <c r="S21" s="33"/>
      <c r="T21" s="34" t="s">
        <v>33</v>
      </c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6"/>
      <c r="AM21" s="34" t="s">
        <v>75</v>
      </c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6"/>
      <c r="BB21" s="21" t="s">
        <v>49</v>
      </c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3"/>
      <c r="BN21" s="25" t="s">
        <v>105</v>
      </c>
      <c r="BO21" s="26"/>
      <c r="BP21" s="26"/>
      <c r="BQ21" s="26"/>
      <c r="BR21" s="26"/>
      <c r="BS21" s="26"/>
      <c r="BT21" s="26"/>
      <c r="BU21" s="26"/>
      <c r="BV21" s="27"/>
      <c r="BW21" s="41" t="s">
        <v>43</v>
      </c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24">
        <v>1</v>
      </c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>
        <v>7</v>
      </c>
      <c r="CU21" s="24"/>
      <c r="CV21" s="24"/>
      <c r="CW21" s="24"/>
      <c r="CX21" s="24"/>
      <c r="CY21" s="24"/>
      <c r="CZ21" s="24"/>
      <c r="DA21" s="24"/>
      <c r="DB21" s="37">
        <f t="shared" si="0"/>
        <v>0</v>
      </c>
      <c r="DC21" s="37"/>
      <c r="DD21" s="37"/>
      <c r="DE21" s="37"/>
      <c r="DF21" s="37"/>
      <c r="DG21" s="37"/>
      <c r="DH21" s="37"/>
      <c r="DI21" s="37"/>
      <c r="DJ21" s="37"/>
      <c r="DK21" s="37">
        <v>0</v>
      </c>
      <c r="DL21" s="37"/>
      <c r="DM21" s="37"/>
      <c r="DN21" s="37"/>
      <c r="DO21" s="37"/>
      <c r="DP21" s="37"/>
      <c r="DQ21" s="37"/>
      <c r="DR21" s="37"/>
      <c r="DS21" s="37"/>
      <c r="DT21" s="37">
        <v>0</v>
      </c>
      <c r="DU21" s="37"/>
      <c r="DV21" s="37"/>
      <c r="DW21" s="37"/>
      <c r="DX21" s="37"/>
      <c r="DY21" s="37"/>
      <c r="DZ21" s="37"/>
      <c r="EA21" s="37"/>
      <c r="EB21" s="37"/>
      <c r="EC21" s="37">
        <v>0</v>
      </c>
      <c r="ED21" s="37"/>
      <c r="EE21" s="37"/>
      <c r="EF21" s="37"/>
      <c r="EG21" s="37"/>
      <c r="EH21" s="37"/>
      <c r="EI21" s="37"/>
      <c r="EJ21" s="37"/>
      <c r="EK21" s="37"/>
      <c r="EL21" s="39" t="s">
        <v>43</v>
      </c>
      <c r="EM21" s="39"/>
      <c r="EN21" s="39"/>
      <c r="EO21" s="39"/>
      <c r="EP21" s="39"/>
      <c r="EQ21" s="39"/>
      <c r="ER21" s="39"/>
      <c r="ES21" s="39"/>
      <c r="ET21" s="39"/>
      <c r="EU21" s="40">
        <v>0</v>
      </c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29" t="s">
        <v>72</v>
      </c>
      <c r="FG21" s="30"/>
      <c r="FH21" s="30"/>
      <c r="FI21" s="30"/>
      <c r="FJ21" s="30"/>
      <c r="FK21" s="30"/>
      <c r="FL21" s="31"/>
    </row>
    <row r="22" spans="1:168" s="12" customFormat="1" ht="63.75" customHeight="1">
      <c r="A22" s="32" t="s">
        <v>25</v>
      </c>
      <c r="B22" s="33"/>
      <c r="C22" s="33"/>
      <c r="D22" s="21" t="s">
        <v>37</v>
      </c>
      <c r="E22" s="22"/>
      <c r="F22" s="22"/>
      <c r="G22" s="22"/>
      <c r="H22" s="22"/>
      <c r="I22" s="22"/>
      <c r="J22" s="22"/>
      <c r="K22" s="22"/>
      <c r="L22" s="23"/>
      <c r="M22" s="33" t="s">
        <v>32</v>
      </c>
      <c r="N22" s="33"/>
      <c r="O22" s="33"/>
      <c r="P22" s="33"/>
      <c r="Q22" s="33"/>
      <c r="R22" s="33"/>
      <c r="S22" s="33"/>
      <c r="T22" s="34" t="s">
        <v>33</v>
      </c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6"/>
      <c r="AM22" s="34" t="s">
        <v>88</v>
      </c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6"/>
      <c r="BB22" s="21" t="s">
        <v>49</v>
      </c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3"/>
      <c r="BN22" s="25" t="s">
        <v>104</v>
      </c>
      <c r="BO22" s="26"/>
      <c r="BP22" s="26"/>
      <c r="BQ22" s="26"/>
      <c r="BR22" s="26"/>
      <c r="BS22" s="26"/>
      <c r="BT22" s="26"/>
      <c r="BU22" s="26"/>
      <c r="BV22" s="27"/>
      <c r="BW22" s="41" t="s">
        <v>43</v>
      </c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24">
        <v>1</v>
      </c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>
        <v>10</v>
      </c>
      <c r="CU22" s="24"/>
      <c r="CV22" s="24"/>
      <c r="CW22" s="24"/>
      <c r="CX22" s="24"/>
      <c r="CY22" s="24"/>
      <c r="CZ22" s="24"/>
      <c r="DA22" s="24"/>
      <c r="DB22" s="37">
        <f>DK22+DT22+EC22</f>
        <v>780</v>
      </c>
      <c r="DC22" s="37"/>
      <c r="DD22" s="37"/>
      <c r="DE22" s="37"/>
      <c r="DF22" s="37"/>
      <c r="DG22" s="37"/>
      <c r="DH22" s="37"/>
      <c r="DI22" s="37"/>
      <c r="DJ22" s="37"/>
      <c r="DK22" s="37">
        <f>78*CT22</f>
        <v>780</v>
      </c>
      <c r="DL22" s="37"/>
      <c r="DM22" s="37"/>
      <c r="DN22" s="37"/>
      <c r="DO22" s="37"/>
      <c r="DP22" s="37"/>
      <c r="DQ22" s="37"/>
      <c r="DR22" s="37"/>
      <c r="DS22" s="37"/>
      <c r="DT22" s="37">
        <v>0</v>
      </c>
      <c r="DU22" s="37"/>
      <c r="DV22" s="37"/>
      <c r="DW22" s="37"/>
      <c r="DX22" s="37"/>
      <c r="DY22" s="37"/>
      <c r="DZ22" s="37"/>
      <c r="EA22" s="37"/>
      <c r="EB22" s="37"/>
      <c r="EC22" s="37">
        <v>0</v>
      </c>
      <c r="ED22" s="37"/>
      <c r="EE22" s="37"/>
      <c r="EF22" s="37"/>
      <c r="EG22" s="37"/>
      <c r="EH22" s="37"/>
      <c r="EI22" s="37"/>
      <c r="EJ22" s="37"/>
      <c r="EK22" s="37"/>
      <c r="EL22" s="39" t="s">
        <v>43</v>
      </c>
      <c r="EM22" s="39"/>
      <c r="EN22" s="39"/>
      <c r="EO22" s="39"/>
      <c r="EP22" s="39"/>
      <c r="EQ22" s="39"/>
      <c r="ER22" s="39"/>
      <c r="ES22" s="39"/>
      <c r="ET22" s="39"/>
      <c r="EU22" s="40">
        <v>0</v>
      </c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29" t="s">
        <v>72</v>
      </c>
      <c r="FG22" s="30"/>
      <c r="FH22" s="30"/>
      <c r="FI22" s="30"/>
      <c r="FJ22" s="30"/>
      <c r="FK22" s="30"/>
      <c r="FL22" s="31"/>
    </row>
    <row r="23" spans="1:168" s="12" customFormat="1" ht="63.75" customHeight="1">
      <c r="A23" s="32" t="s">
        <v>25</v>
      </c>
      <c r="B23" s="33"/>
      <c r="C23" s="33"/>
      <c r="D23" s="21" t="s">
        <v>37</v>
      </c>
      <c r="E23" s="22"/>
      <c r="F23" s="22"/>
      <c r="G23" s="22"/>
      <c r="H23" s="22"/>
      <c r="I23" s="22"/>
      <c r="J23" s="22"/>
      <c r="K23" s="22"/>
      <c r="L23" s="23"/>
      <c r="M23" s="33" t="s">
        <v>28</v>
      </c>
      <c r="N23" s="33"/>
      <c r="O23" s="33"/>
      <c r="P23" s="33"/>
      <c r="Q23" s="33"/>
      <c r="R23" s="33"/>
      <c r="S23" s="33"/>
      <c r="T23" s="34" t="s">
        <v>81</v>
      </c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6"/>
      <c r="AM23" s="34" t="s">
        <v>80</v>
      </c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6"/>
      <c r="BB23" s="21" t="s">
        <v>49</v>
      </c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3"/>
      <c r="BN23" s="25" t="s">
        <v>104</v>
      </c>
      <c r="BO23" s="26"/>
      <c r="BP23" s="26"/>
      <c r="BQ23" s="26"/>
      <c r="BR23" s="26"/>
      <c r="BS23" s="26"/>
      <c r="BT23" s="26"/>
      <c r="BU23" s="26"/>
      <c r="BV23" s="27"/>
      <c r="BW23" s="41" t="s">
        <v>43</v>
      </c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24">
        <v>1</v>
      </c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>
        <v>10</v>
      </c>
      <c r="CU23" s="24"/>
      <c r="CV23" s="24"/>
      <c r="CW23" s="24"/>
      <c r="CX23" s="24"/>
      <c r="CY23" s="24"/>
      <c r="CZ23" s="24"/>
      <c r="DA23" s="24"/>
      <c r="DB23" s="37">
        <f t="shared" si="0"/>
        <v>0</v>
      </c>
      <c r="DC23" s="37"/>
      <c r="DD23" s="37"/>
      <c r="DE23" s="37"/>
      <c r="DF23" s="37"/>
      <c r="DG23" s="37"/>
      <c r="DH23" s="37"/>
      <c r="DI23" s="37"/>
      <c r="DJ23" s="37"/>
      <c r="DK23" s="37">
        <v>0</v>
      </c>
      <c r="DL23" s="37"/>
      <c r="DM23" s="37"/>
      <c r="DN23" s="37"/>
      <c r="DO23" s="37"/>
      <c r="DP23" s="37"/>
      <c r="DQ23" s="37"/>
      <c r="DR23" s="37"/>
      <c r="DS23" s="37"/>
      <c r="DT23" s="37">
        <v>0</v>
      </c>
      <c r="DU23" s="37"/>
      <c r="DV23" s="37"/>
      <c r="DW23" s="37"/>
      <c r="DX23" s="37"/>
      <c r="DY23" s="37"/>
      <c r="DZ23" s="37"/>
      <c r="EA23" s="37"/>
      <c r="EB23" s="37"/>
      <c r="EC23" s="37">
        <v>0</v>
      </c>
      <c r="ED23" s="37"/>
      <c r="EE23" s="37"/>
      <c r="EF23" s="37"/>
      <c r="EG23" s="37"/>
      <c r="EH23" s="37"/>
      <c r="EI23" s="37"/>
      <c r="EJ23" s="37"/>
      <c r="EK23" s="37"/>
      <c r="EL23" s="39" t="s">
        <v>43</v>
      </c>
      <c r="EM23" s="39"/>
      <c r="EN23" s="39"/>
      <c r="EO23" s="39"/>
      <c r="EP23" s="39"/>
      <c r="EQ23" s="39"/>
      <c r="ER23" s="39"/>
      <c r="ES23" s="39"/>
      <c r="ET23" s="39"/>
      <c r="EU23" s="40">
        <v>0</v>
      </c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29" t="s">
        <v>72</v>
      </c>
      <c r="FG23" s="30"/>
      <c r="FH23" s="30"/>
      <c r="FI23" s="30"/>
      <c r="FJ23" s="30"/>
      <c r="FK23" s="30"/>
      <c r="FL23" s="31"/>
    </row>
    <row r="24" spans="1:168" s="12" customFormat="1" ht="63.75" customHeight="1">
      <c r="A24" s="32" t="s">
        <v>54</v>
      </c>
      <c r="B24" s="33"/>
      <c r="C24" s="33"/>
      <c r="D24" s="21" t="s">
        <v>38</v>
      </c>
      <c r="E24" s="22"/>
      <c r="F24" s="22"/>
      <c r="G24" s="22"/>
      <c r="H24" s="22"/>
      <c r="I24" s="22"/>
      <c r="J24" s="22"/>
      <c r="K24" s="22"/>
      <c r="L24" s="23"/>
      <c r="M24" s="33" t="s">
        <v>36</v>
      </c>
      <c r="N24" s="33"/>
      <c r="O24" s="33"/>
      <c r="P24" s="33"/>
      <c r="Q24" s="33"/>
      <c r="R24" s="33"/>
      <c r="S24" s="33"/>
      <c r="T24" s="34" t="s">
        <v>30</v>
      </c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6"/>
      <c r="AM24" s="34" t="s">
        <v>87</v>
      </c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6"/>
      <c r="BB24" s="21" t="s">
        <v>47</v>
      </c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3"/>
      <c r="BN24" s="25" t="s">
        <v>103</v>
      </c>
      <c r="BO24" s="26"/>
      <c r="BP24" s="26"/>
      <c r="BQ24" s="26"/>
      <c r="BR24" s="26"/>
      <c r="BS24" s="26"/>
      <c r="BT24" s="26"/>
      <c r="BU24" s="26"/>
      <c r="BV24" s="27"/>
      <c r="BW24" s="41" t="s">
        <v>43</v>
      </c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24">
        <v>1</v>
      </c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>
        <v>10</v>
      </c>
      <c r="CU24" s="24"/>
      <c r="CV24" s="24"/>
      <c r="CW24" s="24"/>
      <c r="CX24" s="24"/>
      <c r="CY24" s="24"/>
      <c r="CZ24" s="24"/>
      <c r="DA24" s="24"/>
      <c r="DB24" s="37">
        <f>DK24+DT24+EC24</f>
        <v>0</v>
      </c>
      <c r="DC24" s="37"/>
      <c r="DD24" s="37"/>
      <c r="DE24" s="37"/>
      <c r="DF24" s="37"/>
      <c r="DG24" s="37"/>
      <c r="DH24" s="37"/>
      <c r="DI24" s="37"/>
      <c r="DJ24" s="37"/>
      <c r="DK24" s="37">
        <v>0</v>
      </c>
      <c r="DL24" s="37"/>
      <c r="DM24" s="37"/>
      <c r="DN24" s="37"/>
      <c r="DO24" s="37"/>
      <c r="DP24" s="37"/>
      <c r="DQ24" s="37"/>
      <c r="DR24" s="37"/>
      <c r="DS24" s="37"/>
      <c r="DT24" s="37">
        <v>0</v>
      </c>
      <c r="DU24" s="37"/>
      <c r="DV24" s="37"/>
      <c r="DW24" s="37"/>
      <c r="DX24" s="37"/>
      <c r="DY24" s="37"/>
      <c r="DZ24" s="37"/>
      <c r="EA24" s="37"/>
      <c r="EB24" s="37"/>
      <c r="EC24" s="37">
        <v>0</v>
      </c>
      <c r="ED24" s="37"/>
      <c r="EE24" s="37"/>
      <c r="EF24" s="37"/>
      <c r="EG24" s="37"/>
      <c r="EH24" s="37"/>
      <c r="EI24" s="37"/>
      <c r="EJ24" s="37"/>
      <c r="EK24" s="37"/>
      <c r="EL24" s="39" t="s">
        <v>43</v>
      </c>
      <c r="EM24" s="39"/>
      <c r="EN24" s="39"/>
      <c r="EO24" s="39"/>
      <c r="EP24" s="39"/>
      <c r="EQ24" s="39"/>
      <c r="ER24" s="39"/>
      <c r="ES24" s="39"/>
      <c r="ET24" s="39"/>
      <c r="EU24" s="40">
        <v>0</v>
      </c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29" t="s">
        <v>72</v>
      </c>
      <c r="FG24" s="30"/>
      <c r="FH24" s="30"/>
      <c r="FI24" s="30"/>
      <c r="FJ24" s="30"/>
      <c r="FK24" s="30"/>
      <c r="FL24" s="31"/>
    </row>
    <row r="25" spans="1:168" s="12" customFormat="1" ht="67.5" customHeight="1">
      <c r="A25" s="32" t="s">
        <v>56</v>
      </c>
      <c r="B25" s="33"/>
      <c r="C25" s="33"/>
      <c r="D25" s="21" t="s">
        <v>39</v>
      </c>
      <c r="E25" s="22"/>
      <c r="F25" s="22"/>
      <c r="G25" s="22"/>
      <c r="H25" s="22"/>
      <c r="I25" s="22"/>
      <c r="J25" s="22"/>
      <c r="K25" s="22"/>
      <c r="L25" s="23"/>
      <c r="M25" s="33" t="s">
        <v>36</v>
      </c>
      <c r="N25" s="33"/>
      <c r="O25" s="33"/>
      <c r="P25" s="33"/>
      <c r="Q25" s="33"/>
      <c r="R25" s="33"/>
      <c r="S25" s="33"/>
      <c r="T25" s="34" t="s">
        <v>30</v>
      </c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6"/>
      <c r="AM25" s="34" t="s">
        <v>85</v>
      </c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6"/>
      <c r="BB25" s="21" t="s">
        <v>48</v>
      </c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3"/>
      <c r="BN25" s="25" t="s">
        <v>102</v>
      </c>
      <c r="BO25" s="26"/>
      <c r="BP25" s="26"/>
      <c r="BQ25" s="26"/>
      <c r="BR25" s="26"/>
      <c r="BS25" s="26"/>
      <c r="BT25" s="26"/>
      <c r="BU25" s="26"/>
      <c r="BV25" s="27"/>
      <c r="BW25" s="41" t="s">
        <v>43</v>
      </c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24">
        <v>1</v>
      </c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>
        <v>7</v>
      </c>
      <c r="CU25" s="24"/>
      <c r="CV25" s="24"/>
      <c r="CW25" s="24"/>
      <c r="CX25" s="24"/>
      <c r="CY25" s="24"/>
      <c r="CZ25" s="24"/>
      <c r="DA25" s="24"/>
      <c r="DB25" s="37">
        <f>DK25+DT25+EC25</f>
        <v>0</v>
      </c>
      <c r="DC25" s="37"/>
      <c r="DD25" s="37"/>
      <c r="DE25" s="37"/>
      <c r="DF25" s="37"/>
      <c r="DG25" s="37"/>
      <c r="DH25" s="37"/>
      <c r="DI25" s="37"/>
      <c r="DJ25" s="37"/>
      <c r="DK25" s="37">
        <v>0</v>
      </c>
      <c r="DL25" s="37"/>
      <c r="DM25" s="37"/>
      <c r="DN25" s="37"/>
      <c r="DO25" s="37"/>
      <c r="DP25" s="37"/>
      <c r="DQ25" s="37"/>
      <c r="DR25" s="37"/>
      <c r="DS25" s="37"/>
      <c r="DT25" s="37">
        <v>0</v>
      </c>
      <c r="DU25" s="37"/>
      <c r="DV25" s="37"/>
      <c r="DW25" s="37"/>
      <c r="DX25" s="37"/>
      <c r="DY25" s="37"/>
      <c r="DZ25" s="37"/>
      <c r="EA25" s="37"/>
      <c r="EB25" s="37"/>
      <c r="EC25" s="37">
        <v>0</v>
      </c>
      <c r="ED25" s="37"/>
      <c r="EE25" s="37"/>
      <c r="EF25" s="37"/>
      <c r="EG25" s="37"/>
      <c r="EH25" s="37"/>
      <c r="EI25" s="37"/>
      <c r="EJ25" s="37"/>
      <c r="EK25" s="37"/>
      <c r="EL25" s="39" t="s">
        <v>43</v>
      </c>
      <c r="EM25" s="39"/>
      <c r="EN25" s="39"/>
      <c r="EO25" s="39"/>
      <c r="EP25" s="39"/>
      <c r="EQ25" s="39"/>
      <c r="ER25" s="39"/>
      <c r="ES25" s="39"/>
      <c r="ET25" s="39"/>
      <c r="EU25" s="40">
        <v>0</v>
      </c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29" t="s">
        <v>72</v>
      </c>
      <c r="FG25" s="30"/>
      <c r="FH25" s="30"/>
      <c r="FI25" s="30"/>
      <c r="FJ25" s="30"/>
      <c r="FK25" s="30"/>
      <c r="FL25" s="31"/>
    </row>
    <row r="26" spans="1:168" s="12" customFormat="1" ht="67.5" customHeight="1">
      <c r="A26" s="32" t="s">
        <v>57</v>
      </c>
      <c r="B26" s="33"/>
      <c r="C26" s="33"/>
      <c r="D26" s="21" t="s">
        <v>111</v>
      </c>
      <c r="E26" s="22"/>
      <c r="F26" s="22"/>
      <c r="G26" s="22"/>
      <c r="H26" s="22"/>
      <c r="I26" s="22"/>
      <c r="J26" s="22"/>
      <c r="K26" s="22"/>
      <c r="L26" s="23"/>
      <c r="M26" s="33" t="s">
        <v>32</v>
      </c>
      <c r="N26" s="33"/>
      <c r="O26" s="33"/>
      <c r="P26" s="33"/>
      <c r="Q26" s="33"/>
      <c r="R26" s="33"/>
      <c r="S26" s="33"/>
      <c r="T26" s="34" t="s">
        <v>33</v>
      </c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6"/>
      <c r="AM26" s="34" t="s">
        <v>83</v>
      </c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6"/>
      <c r="BB26" s="21" t="s">
        <v>48</v>
      </c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3"/>
      <c r="BN26" s="25" t="s">
        <v>102</v>
      </c>
      <c r="BO26" s="26"/>
      <c r="BP26" s="26"/>
      <c r="BQ26" s="26"/>
      <c r="BR26" s="26"/>
      <c r="BS26" s="26"/>
      <c r="BT26" s="26"/>
      <c r="BU26" s="26"/>
      <c r="BV26" s="27"/>
      <c r="BW26" s="41" t="s">
        <v>43</v>
      </c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24">
        <v>1</v>
      </c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>
        <v>7</v>
      </c>
      <c r="CU26" s="24"/>
      <c r="CV26" s="24"/>
      <c r="CW26" s="24"/>
      <c r="CX26" s="24"/>
      <c r="CY26" s="24"/>
      <c r="CZ26" s="24"/>
      <c r="DA26" s="24"/>
      <c r="DB26" s="37">
        <f>DK26+DT26+EC26</f>
        <v>21100</v>
      </c>
      <c r="DC26" s="37"/>
      <c r="DD26" s="37"/>
      <c r="DE26" s="37"/>
      <c r="DF26" s="37"/>
      <c r="DG26" s="37"/>
      <c r="DH26" s="37"/>
      <c r="DI26" s="37"/>
      <c r="DJ26" s="37"/>
      <c r="DK26" s="37">
        <f>500*3</f>
        <v>1500</v>
      </c>
      <c r="DL26" s="37"/>
      <c r="DM26" s="37"/>
      <c r="DN26" s="37"/>
      <c r="DO26" s="37"/>
      <c r="DP26" s="37"/>
      <c r="DQ26" s="37"/>
      <c r="DR26" s="37"/>
      <c r="DS26" s="37"/>
      <c r="DT26" s="37">
        <f>3500*5</f>
        <v>17500</v>
      </c>
      <c r="DU26" s="37"/>
      <c r="DV26" s="37"/>
      <c r="DW26" s="37"/>
      <c r="DX26" s="37"/>
      <c r="DY26" s="37"/>
      <c r="DZ26" s="37"/>
      <c r="EA26" s="37"/>
      <c r="EB26" s="37"/>
      <c r="EC26" s="37">
        <f>CT26*300</f>
        <v>2100</v>
      </c>
      <c r="ED26" s="37"/>
      <c r="EE26" s="37"/>
      <c r="EF26" s="37"/>
      <c r="EG26" s="37"/>
      <c r="EH26" s="37"/>
      <c r="EI26" s="37"/>
      <c r="EJ26" s="37"/>
      <c r="EK26" s="37"/>
      <c r="EL26" s="39" t="s">
        <v>43</v>
      </c>
      <c r="EM26" s="39"/>
      <c r="EN26" s="39"/>
      <c r="EO26" s="39"/>
      <c r="EP26" s="39"/>
      <c r="EQ26" s="39"/>
      <c r="ER26" s="39"/>
      <c r="ES26" s="39"/>
      <c r="ET26" s="39"/>
      <c r="EU26" s="40">
        <v>0</v>
      </c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29" t="s">
        <v>72</v>
      </c>
      <c r="FG26" s="30"/>
      <c r="FH26" s="30"/>
      <c r="FI26" s="30"/>
      <c r="FJ26" s="30"/>
      <c r="FK26" s="30"/>
      <c r="FL26" s="31"/>
    </row>
    <row r="27" spans="1:168" s="12" customFormat="1" ht="67.5" customHeight="1">
      <c r="A27" s="32" t="s">
        <v>55</v>
      </c>
      <c r="B27" s="33"/>
      <c r="C27" s="33"/>
      <c r="D27" s="21" t="s">
        <v>91</v>
      </c>
      <c r="E27" s="22"/>
      <c r="F27" s="22"/>
      <c r="G27" s="22"/>
      <c r="H27" s="22"/>
      <c r="I27" s="22"/>
      <c r="J27" s="22"/>
      <c r="K27" s="22"/>
      <c r="L27" s="23"/>
      <c r="M27" s="33" t="s">
        <v>32</v>
      </c>
      <c r="N27" s="33"/>
      <c r="O27" s="33"/>
      <c r="P27" s="33"/>
      <c r="Q27" s="33"/>
      <c r="R27" s="33"/>
      <c r="S27" s="33"/>
      <c r="T27" s="34" t="s">
        <v>33</v>
      </c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6"/>
      <c r="AM27" s="34" t="s">
        <v>79</v>
      </c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6"/>
      <c r="BB27" s="21" t="s">
        <v>49</v>
      </c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3"/>
      <c r="BN27" s="25" t="s">
        <v>95</v>
      </c>
      <c r="BO27" s="26"/>
      <c r="BP27" s="26"/>
      <c r="BQ27" s="26"/>
      <c r="BR27" s="26"/>
      <c r="BS27" s="26"/>
      <c r="BT27" s="26"/>
      <c r="BU27" s="26"/>
      <c r="BV27" s="27"/>
      <c r="BW27" s="41" t="s">
        <v>43</v>
      </c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24">
        <v>1</v>
      </c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>
        <v>10</v>
      </c>
      <c r="CU27" s="24"/>
      <c r="CV27" s="24"/>
      <c r="CW27" s="24"/>
      <c r="CX27" s="24"/>
      <c r="CY27" s="24"/>
      <c r="CZ27" s="24"/>
      <c r="DA27" s="24"/>
      <c r="DB27" s="37">
        <f>DK27+DT27+EC27</f>
        <v>0</v>
      </c>
      <c r="DC27" s="37"/>
      <c r="DD27" s="37"/>
      <c r="DE27" s="37"/>
      <c r="DF27" s="37"/>
      <c r="DG27" s="37"/>
      <c r="DH27" s="37"/>
      <c r="DI27" s="37"/>
      <c r="DJ27" s="37"/>
      <c r="DK27" s="37">
        <v>0</v>
      </c>
      <c r="DL27" s="37"/>
      <c r="DM27" s="37"/>
      <c r="DN27" s="37"/>
      <c r="DO27" s="37"/>
      <c r="DP27" s="37"/>
      <c r="DQ27" s="37"/>
      <c r="DR27" s="37"/>
      <c r="DS27" s="37"/>
      <c r="DT27" s="37">
        <v>0</v>
      </c>
      <c r="DU27" s="37"/>
      <c r="DV27" s="37"/>
      <c r="DW27" s="37"/>
      <c r="DX27" s="37"/>
      <c r="DY27" s="37"/>
      <c r="DZ27" s="37"/>
      <c r="EA27" s="37"/>
      <c r="EB27" s="37"/>
      <c r="EC27" s="37">
        <v>0</v>
      </c>
      <c r="ED27" s="37"/>
      <c r="EE27" s="37"/>
      <c r="EF27" s="37"/>
      <c r="EG27" s="37"/>
      <c r="EH27" s="37"/>
      <c r="EI27" s="37"/>
      <c r="EJ27" s="37"/>
      <c r="EK27" s="37"/>
      <c r="EL27" s="39" t="s">
        <v>43</v>
      </c>
      <c r="EM27" s="39"/>
      <c r="EN27" s="39"/>
      <c r="EO27" s="39"/>
      <c r="EP27" s="39"/>
      <c r="EQ27" s="39"/>
      <c r="ER27" s="39"/>
      <c r="ES27" s="39"/>
      <c r="ET27" s="39"/>
      <c r="EU27" s="40">
        <v>0</v>
      </c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29" t="s">
        <v>72</v>
      </c>
      <c r="FG27" s="30"/>
      <c r="FH27" s="30"/>
      <c r="FI27" s="30"/>
      <c r="FJ27" s="30"/>
      <c r="FK27" s="30"/>
      <c r="FL27" s="31"/>
    </row>
    <row r="28" spans="1:168" s="12" customFormat="1" ht="65.25" customHeight="1">
      <c r="A28" s="32" t="s">
        <v>58</v>
      </c>
      <c r="B28" s="33"/>
      <c r="C28" s="33"/>
      <c r="D28" s="21" t="s">
        <v>40</v>
      </c>
      <c r="E28" s="22"/>
      <c r="F28" s="22"/>
      <c r="G28" s="22"/>
      <c r="H28" s="22"/>
      <c r="I28" s="22"/>
      <c r="J28" s="22"/>
      <c r="K28" s="22"/>
      <c r="L28" s="23"/>
      <c r="M28" s="33" t="s">
        <v>36</v>
      </c>
      <c r="N28" s="33"/>
      <c r="O28" s="33"/>
      <c r="P28" s="33"/>
      <c r="Q28" s="33"/>
      <c r="R28" s="33"/>
      <c r="S28" s="33"/>
      <c r="T28" s="34" t="s">
        <v>30</v>
      </c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6"/>
      <c r="AM28" s="34" t="s">
        <v>84</v>
      </c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6"/>
      <c r="BB28" s="21" t="s">
        <v>47</v>
      </c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3"/>
      <c r="BN28" s="25" t="s">
        <v>101</v>
      </c>
      <c r="BO28" s="26"/>
      <c r="BP28" s="26"/>
      <c r="BQ28" s="26"/>
      <c r="BR28" s="26"/>
      <c r="BS28" s="26"/>
      <c r="BT28" s="26"/>
      <c r="BU28" s="26"/>
      <c r="BV28" s="27"/>
      <c r="BW28" s="41" t="s">
        <v>43</v>
      </c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24">
        <v>1</v>
      </c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>
        <v>7</v>
      </c>
      <c r="CU28" s="24"/>
      <c r="CV28" s="24"/>
      <c r="CW28" s="24"/>
      <c r="CX28" s="24"/>
      <c r="CY28" s="24"/>
      <c r="CZ28" s="24"/>
      <c r="DA28" s="24"/>
      <c r="DB28" s="37">
        <f t="shared" si="0"/>
        <v>13500</v>
      </c>
      <c r="DC28" s="37"/>
      <c r="DD28" s="37"/>
      <c r="DE28" s="37"/>
      <c r="DF28" s="37"/>
      <c r="DG28" s="37"/>
      <c r="DH28" s="37"/>
      <c r="DI28" s="37"/>
      <c r="DJ28" s="37"/>
      <c r="DK28" s="37">
        <f>600*4</f>
        <v>2400</v>
      </c>
      <c r="DL28" s="37"/>
      <c r="DM28" s="37"/>
      <c r="DN28" s="37"/>
      <c r="DO28" s="37"/>
      <c r="DP28" s="37"/>
      <c r="DQ28" s="37"/>
      <c r="DR28" s="37"/>
      <c r="DS28" s="37"/>
      <c r="DT28" s="37">
        <f>3000*3</f>
        <v>9000</v>
      </c>
      <c r="DU28" s="37"/>
      <c r="DV28" s="37"/>
      <c r="DW28" s="37"/>
      <c r="DX28" s="37"/>
      <c r="DY28" s="37"/>
      <c r="DZ28" s="37"/>
      <c r="EA28" s="37"/>
      <c r="EB28" s="37"/>
      <c r="EC28" s="37">
        <f>CT28*300</f>
        <v>2100</v>
      </c>
      <c r="ED28" s="37"/>
      <c r="EE28" s="37"/>
      <c r="EF28" s="37"/>
      <c r="EG28" s="37"/>
      <c r="EH28" s="37"/>
      <c r="EI28" s="37"/>
      <c r="EJ28" s="37"/>
      <c r="EK28" s="37"/>
      <c r="EL28" s="39" t="s">
        <v>43</v>
      </c>
      <c r="EM28" s="39"/>
      <c r="EN28" s="39"/>
      <c r="EO28" s="39"/>
      <c r="EP28" s="39"/>
      <c r="EQ28" s="39"/>
      <c r="ER28" s="39"/>
      <c r="ES28" s="39"/>
      <c r="ET28" s="39"/>
      <c r="EU28" s="40">
        <v>0</v>
      </c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29" t="s">
        <v>72</v>
      </c>
      <c r="FG28" s="30"/>
      <c r="FH28" s="30"/>
      <c r="FI28" s="30"/>
      <c r="FJ28" s="30"/>
      <c r="FK28" s="30"/>
      <c r="FL28" s="31"/>
    </row>
    <row r="29" spans="1:168" s="12" customFormat="1" ht="65.25" customHeight="1">
      <c r="A29" s="32" t="s">
        <v>59</v>
      </c>
      <c r="B29" s="33"/>
      <c r="C29" s="33"/>
      <c r="D29" s="21" t="s">
        <v>40</v>
      </c>
      <c r="E29" s="22"/>
      <c r="F29" s="22"/>
      <c r="G29" s="22"/>
      <c r="H29" s="22"/>
      <c r="I29" s="22"/>
      <c r="J29" s="22"/>
      <c r="K29" s="22"/>
      <c r="L29" s="23"/>
      <c r="M29" s="33" t="s">
        <v>32</v>
      </c>
      <c r="N29" s="33"/>
      <c r="O29" s="33"/>
      <c r="P29" s="33"/>
      <c r="Q29" s="33"/>
      <c r="R29" s="33"/>
      <c r="S29" s="33"/>
      <c r="T29" s="34" t="s">
        <v>33</v>
      </c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6"/>
      <c r="AM29" s="34" t="s">
        <v>76</v>
      </c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6"/>
      <c r="BB29" s="21" t="s">
        <v>47</v>
      </c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3"/>
      <c r="BN29" s="25" t="s">
        <v>99</v>
      </c>
      <c r="BO29" s="26"/>
      <c r="BP29" s="26"/>
      <c r="BQ29" s="26"/>
      <c r="BR29" s="26"/>
      <c r="BS29" s="26"/>
      <c r="BT29" s="26"/>
      <c r="BU29" s="26"/>
      <c r="BV29" s="27"/>
      <c r="BW29" s="41" t="s">
        <v>43</v>
      </c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24">
        <v>1</v>
      </c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>
        <v>10</v>
      </c>
      <c r="CU29" s="24"/>
      <c r="CV29" s="24"/>
      <c r="CW29" s="24"/>
      <c r="CX29" s="24"/>
      <c r="CY29" s="24"/>
      <c r="CZ29" s="24"/>
      <c r="DA29" s="24"/>
      <c r="DB29" s="37">
        <f t="shared" si="0"/>
        <v>900</v>
      </c>
      <c r="DC29" s="37"/>
      <c r="DD29" s="37"/>
      <c r="DE29" s="37"/>
      <c r="DF29" s="37"/>
      <c r="DG29" s="37"/>
      <c r="DH29" s="37"/>
      <c r="DI29" s="37"/>
      <c r="DJ29" s="37"/>
      <c r="DK29" s="37">
        <v>0</v>
      </c>
      <c r="DL29" s="37"/>
      <c r="DM29" s="37"/>
      <c r="DN29" s="37"/>
      <c r="DO29" s="37"/>
      <c r="DP29" s="37"/>
      <c r="DQ29" s="37"/>
      <c r="DR29" s="37"/>
      <c r="DS29" s="37"/>
      <c r="DT29" s="37">
        <v>0</v>
      </c>
      <c r="DU29" s="37"/>
      <c r="DV29" s="37"/>
      <c r="DW29" s="37"/>
      <c r="DX29" s="37"/>
      <c r="DY29" s="37"/>
      <c r="DZ29" s="37"/>
      <c r="EA29" s="37"/>
      <c r="EB29" s="37"/>
      <c r="EC29" s="37">
        <f>300*3</f>
        <v>900</v>
      </c>
      <c r="ED29" s="37"/>
      <c r="EE29" s="37"/>
      <c r="EF29" s="37"/>
      <c r="EG29" s="37"/>
      <c r="EH29" s="37"/>
      <c r="EI29" s="37"/>
      <c r="EJ29" s="37"/>
      <c r="EK29" s="37"/>
      <c r="EL29" s="39" t="s">
        <v>43</v>
      </c>
      <c r="EM29" s="39"/>
      <c r="EN29" s="39"/>
      <c r="EO29" s="39"/>
      <c r="EP29" s="39"/>
      <c r="EQ29" s="39"/>
      <c r="ER29" s="39"/>
      <c r="ES29" s="39"/>
      <c r="ET29" s="39"/>
      <c r="EU29" s="40">
        <v>0</v>
      </c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29" t="s">
        <v>72</v>
      </c>
      <c r="FG29" s="30"/>
      <c r="FH29" s="30"/>
      <c r="FI29" s="30"/>
      <c r="FJ29" s="30"/>
      <c r="FK29" s="30"/>
      <c r="FL29" s="31"/>
    </row>
    <row r="30" spans="1:168" s="12" customFormat="1" ht="65.25" customHeight="1">
      <c r="A30" s="32" t="s">
        <v>60</v>
      </c>
      <c r="B30" s="33"/>
      <c r="C30" s="33"/>
      <c r="D30" s="21" t="s">
        <v>86</v>
      </c>
      <c r="E30" s="22"/>
      <c r="F30" s="22"/>
      <c r="G30" s="22"/>
      <c r="H30" s="22"/>
      <c r="I30" s="22"/>
      <c r="J30" s="22"/>
      <c r="K30" s="22"/>
      <c r="L30" s="23"/>
      <c r="M30" s="33" t="s">
        <v>32</v>
      </c>
      <c r="N30" s="33"/>
      <c r="O30" s="33"/>
      <c r="P30" s="33"/>
      <c r="Q30" s="33"/>
      <c r="R30" s="33"/>
      <c r="S30" s="33"/>
      <c r="T30" s="34" t="s">
        <v>33</v>
      </c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6"/>
      <c r="AM30" s="34" t="s">
        <v>82</v>
      </c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6"/>
      <c r="BB30" s="21" t="s">
        <v>47</v>
      </c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3"/>
      <c r="BN30" s="25" t="s">
        <v>100</v>
      </c>
      <c r="BO30" s="26"/>
      <c r="BP30" s="26"/>
      <c r="BQ30" s="26"/>
      <c r="BR30" s="26"/>
      <c r="BS30" s="26"/>
      <c r="BT30" s="26"/>
      <c r="BU30" s="26"/>
      <c r="BV30" s="27"/>
      <c r="BW30" s="41" t="s">
        <v>43</v>
      </c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24">
        <v>1</v>
      </c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>
        <v>10</v>
      </c>
      <c r="CU30" s="24"/>
      <c r="CV30" s="24"/>
      <c r="CW30" s="24"/>
      <c r="CX30" s="24"/>
      <c r="CY30" s="24"/>
      <c r="CZ30" s="24"/>
      <c r="DA30" s="24"/>
      <c r="DB30" s="37">
        <f>DK30+DT30+EC30</f>
        <v>5230</v>
      </c>
      <c r="DC30" s="37"/>
      <c r="DD30" s="37"/>
      <c r="DE30" s="37"/>
      <c r="DF30" s="37"/>
      <c r="DG30" s="37"/>
      <c r="DH30" s="37"/>
      <c r="DI30" s="37"/>
      <c r="DJ30" s="37"/>
      <c r="DK30" s="37">
        <f>365*2</f>
        <v>730</v>
      </c>
      <c r="DL30" s="37"/>
      <c r="DM30" s="37"/>
      <c r="DN30" s="37"/>
      <c r="DO30" s="37"/>
      <c r="DP30" s="37"/>
      <c r="DQ30" s="37"/>
      <c r="DR30" s="37"/>
      <c r="DS30" s="37"/>
      <c r="DT30" s="37">
        <v>3600</v>
      </c>
      <c r="DU30" s="37"/>
      <c r="DV30" s="37"/>
      <c r="DW30" s="37"/>
      <c r="DX30" s="37"/>
      <c r="DY30" s="37"/>
      <c r="DZ30" s="37"/>
      <c r="EA30" s="37"/>
      <c r="EB30" s="37"/>
      <c r="EC30" s="37">
        <f>3*300</f>
        <v>900</v>
      </c>
      <c r="ED30" s="37"/>
      <c r="EE30" s="37"/>
      <c r="EF30" s="37"/>
      <c r="EG30" s="37"/>
      <c r="EH30" s="37"/>
      <c r="EI30" s="37"/>
      <c r="EJ30" s="37"/>
      <c r="EK30" s="37"/>
      <c r="EL30" s="39" t="s">
        <v>43</v>
      </c>
      <c r="EM30" s="39"/>
      <c r="EN30" s="39"/>
      <c r="EO30" s="39"/>
      <c r="EP30" s="39"/>
      <c r="EQ30" s="39"/>
      <c r="ER30" s="39"/>
      <c r="ES30" s="39"/>
      <c r="ET30" s="39"/>
      <c r="EU30" s="40">
        <v>0</v>
      </c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29" t="s">
        <v>72</v>
      </c>
      <c r="FG30" s="30"/>
      <c r="FH30" s="30"/>
      <c r="FI30" s="30"/>
      <c r="FJ30" s="30"/>
      <c r="FK30" s="30"/>
      <c r="FL30" s="31"/>
    </row>
    <row r="31" spans="1:168" s="12" customFormat="1" ht="62.25" customHeight="1">
      <c r="A31" s="32" t="s">
        <v>61</v>
      </c>
      <c r="B31" s="33"/>
      <c r="C31" s="33"/>
      <c r="D31" s="24" t="s">
        <v>86</v>
      </c>
      <c r="E31" s="24"/>
      <c r="F31" s="24"/>
      <c r="G31" s="24"/>
      <c r="H31" s="24"/>
      <c r="I31" s="24"/>
      <c r="J31" s="24"/>
      <c r="K31" s="24"/>
      <c r="L31" s="24"/>
      <c r="M31" s="33" t="s">
        <v>32</v>
      </c>
      <c r="N31" s="33"/>
      <c r="O31" s="33"/>
      <c r="P31" s="33"/>
      <c r="Q31" s="33"/>
      <c r="R31" s="33"/>
      <c r="S31" s="33"/>
      <c r="T31" s="34" t="s">
        <v>33</v>
      </c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6"/>
      <c r="AM31" s="34" t="s">
        <v>92</v>
      </c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6"/>
      <c r="BB31" s="21" t="s">
        <v>47</v>
      </c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3"/>
      <c r="BN31" s="25" t="s">
        <v>98</v>
      </c>
      <c r="BO31" s="26"/>
      <c r="BP31" s="26"/>
      <c r="BQ31" s="26"/>
      <c r="BR31" s="26"/>
      <c r="BS31" s="26"/>
      <c r="BT31" s="26"/>
      <c r="BU31" s="26"/>
      <c r="BV31" s="27"/>
      <c r="BW31" s="38" t="s">
        <v>43</v>
      </c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24">
        <v>1</v>
      </c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>
        <v>10</v>
      </c>
      <c r="CU31" s="24"/>
      <c r="CV31" s="24"/>
      <c r="CW31" s="24"/>
      <c r="CX31" s="24"/>
      <c r="CY31" s="24"/>
      <c r="CZ31" s="24"/>
      <c r="DA31" s="24"/>
      <c r="DB31" s="37">
        <f>DK31+DT31+EC31</f>
        <v>0</v>
      </c>
      <c r="DC31" s="37"/>
      <c r="DD31" s="37"/>
      <c r="DE31" s="37"/>
      <c r="DF31" s="37"/>
      <c r="DG31" s="37"/>
      <c r="DH31" s="37"/>
      <c r="DI31" s="37"/>
      <c r="DJ31" s="37"/>
      <c r="DK31" s="37">
        <v>0</v>
      </c>
      <c r="DL31" s="37"/>
      <c r="DM31" s="37"/>
      <c r="DN31" s="37"/>
      <c r="DO31" s="37"/>
      <c r="DP31" s="37"/>
      <c r="DQ31" s="37"/>
      <c r="DR31" s="37"/>
      <c r="DS31" s="37"/>
      <c r="DT31" s="37">
        <v>0</v>
      </c>
      <c r="DU31" s="37"/>
      <c r="DV31" s="37"/>
      <c r="DW31" s="37"/>
      <c r="DX31" s="37"/>
      <c r="DY31" s="37"/>
      <c r="DZ31" s="37"/>
      <c r="EA31" s="37"/>
      <c r="EB31" s="37"/>
      <c r="EC31" s="37">
        <v>0</v>
      </c>
      <c r="ED31" s="37"/>
      <c r="EE31" s="37"/>
      <c r="EF31" s="37"/>
      <c r="EG31" s="37"/>
      <c r="EH31" s="37"/>
      <c r="EI31" s="37"/>
      <c r="EJ31" s="37"/>
      <c r="EK31" s="37"/>
      <c r="EL31" s="24" t="s">
        <v>43</v>
      </c>
      <c r="EM31" s="24"/>
      <c r="EN31" s="24"/>
      <c r="EO31" s="24"/>
      <c r="EP31" s="24"/>
      <c r="EQ31" s="24"/>
      <c r="ER31" s="24"/>
      <c r="ES31" s="24"/>
      <c r="ET31" s="24"/>
      <c r="EU31" s="28">
        <v>0</v>
      </c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9" t="s">
        <v>72</v>
      </c>
      <c r="FG31" s="30"/>
      <c r="FH31" s="30"/>
      <c r="FI31" s="30"/>
      <c r="FJ31" s="30"/>
      <c r="FK31" s="30"/>
      <c r="FL31" s="31"/>
    </row>
    <row r="32" spans="1:168" s="12" customFormat="1" ht="66.75" customHeight="1">
      <c r="A32" s="32" t="s">
        <v>62</v>
      </c>
      <c r="B32" s="33"/>
      <c r="C32" s="33"/>
      <c r="D32" s="24" t="s">
        <v>41</v>
      </c>
      <c r="E32" s="24"/>
      <c r="F32" s="24"/>
      <c r="G32" s="24"/>
      <c r="H32" s="24"/>
      <c r="I32" s="24"/>
      <c r="J32" s="24"/>
      <c r="K32" s="24"/>
      <c r="L32" s="24"/>
      <c r="M32" s="33" t="s">
        <v>43</v>
      </c>
      <c r="N32" s="33"/>
      <c r="O32" s="33"/>
      <c r="P32" s="33"/>
      <c r="Q32" s="33"/>
      <c r="R32" s="33"/>
      <c r="S32" s="33"/>
      <c r="T32" s="34" t="s">
        <v>67</v>
      </c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6"/>
      <c r="AM32" s="34" t="s">
        <v>89</v>
      </c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6"/>
      <c r="BB32" s="21" t="s">
        <v>47</v>
      </c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3"/>
      <c r="BN32" s="25" t="s">
        <v>97</v>
      </c>
      <c r="BO32" s="26"/>
      <c r="BP32" s="26"/>
      <c r="BQ32" s="26"/>
      <c r="BR32" s="26"/>
      <c r="BS32" s="26"/>
      <c r="BT32" s="26"/>
      <c r="BU32" s="26"/>
      <c r="BV32" s="27"/>
      <c r="BW32" s="38" t="s">
        <v>43</v>
      </c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24">
        <v>1</v>
      </c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>
        <v>10</v>
      </c>
      <c r="CU32" s="24"/>
      <c r="CV32" s="24"/>
      <c r="CW32" s="24"/>
      <c r="CX32" s="24"/>
      <c r="CY32" s="24"/>
      <c r="CZ32" s="24"/>
      <c r="DA32" s="24"/>
      <c r="DB32" s="37">
        <f>DK32+DT32+EC32</f>
        <v>0</v>
      </c>
      <c r="DC32" s="37"/>
      <c r="DD32" s="37"/>
      <c r="DE32" s="37"/>
      <c r="DF32" s="37"/>
      <c r="DG32" s="37"/>
      <c r="DH32" s="37"/>
      <c r="DI32" s="37"/>
      <c r="DJ32" s="37"/>
      <c r="DK32" s="37">
        <v>0</v>
      </c>
      <c r="DL32" s="37"/>
      <c r="DM32" s="37"/>
      <c r="DN32" s="37"/>
      <c r="DO32" s="37"/>
      <c r="DP32" s="37"/>
      <c r="DQ32" s="37"/>
      <c r="DR32" s="37"/>
      <c r="DS32" s="37"/>
      <c r="DT32" s="37">
        <v>0</v>
      </c>
      <c r="DU32" s="37"/>
      <c r="DV32" s="37"/>
      <c r="DW32" s="37"/>
      <c r="DX32" s="37"/>
      <c r="DY32" s="37"/>
      <c r="DZ32" s="37"/>
      <c r="EA32" s="37"/>
      <c r="EB32" s="37"/>
      <c r="EC32" s="37">
        <v>0</v>
      </c>
      <c r="ED32" s="37"/>
      <c r="EE32" s="37"/>
      <c r="EF32" s="37"/>
      <c r="EG32" s="37"/>
      <c r="EH32" s="37"/>
      <c r="EI32" s="37"/>
      <c r="EJ32" s="37"/>
      <c r="EK32" s="37"/>
      <c r="EL32" s="24" t="s">
        <v>43</v>
      </c>
      <c r="EM32" s="24"/>
      <c r="EN32" s="24"/>
      <c r="EO32" s="24"/>
      <c r="EP32" s="24"/>
      <c r="EQ32" s="24"/>
      <c r="ER32" s="24"/>
      <c r="ES32" s="24"/>
      <c r="ET32" s="24"/>
      <c r="EU32" s="28">
        <v>0</v>
      </c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9" t="s">
        <v>72</v>
      </c>
      <c r="FG32" s="30"/>
      <c r="FH32" s="30"/>
      <c r="FI32" s="30"/>
      <c r="FJ32" s="30"/>
      <c r="FK32" s="30"/>
      <c r="FL32" s="31"/>
    </row>
    <row r="33" spans="1:168" s="12" customFormat="1" ht="62.25" customHeight="1">
      <c r="A33" s="32" t="s">
        <v>63</v>
      </c>
      <c r="B33" s="33"/>
      <c r="C33" s="33"/>
      <c r="D33" s="24" t="s">
        <v>69</v>
      </c>
      <c r="E33" s="24"/>
      <c r="F33" s="24"/>
      <c r="G33" s="24"/>
      <c r="H33" s="24"/>
      <c r="I33" s="24"/>
      <c r="J33" s="24"/>
      <c r="K33" s="24"/>
      <c r="L33" s="24"/>
      <c r="M33" s="33" t="s">
        <v>36</v>
      </c>
      <c r="N33" s="33"/>
      <c r="O33" s="33"/>
      <c r="P33" s="33"/>
      <c r="Q33" s="33"/>
      <c r="R33" s="33"/>
      <c r="S33" s="33"/>
      <c r="T33" s="34" t="s">
        <v>30</v>
      </c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6"/>
      <c r="AM33" s="34" t="s">
        <v>93</v>
      </c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6"/>
      <c r="BB33" s="21" t="s">
        <v>47</v>
      </c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3"/>
      <c r="BN33" s="25" t="s">
        <v>97</v>
      </c>
      <c r="BO33" s="26"/>
      <c r="BP33" s="26"/>
      <c r="BQ33" s="26"/>
      <c r="BR33" s="26"/>
      <c r="BS33" s="26"/>
      <c r="BT33" s="26"/>
      <c r="BU33" s="26"/>
      <c r="BV33" s="27"/>
      <c r="BW33" s="38" t="s">
        <v>43</v>
      </c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24">
        <v>1</v>
      </c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>
        <v>10</v>
      </c>
      <c r="CU33" s="24"/>
      <c r="CV33" s="24"/>
      <c r="CW33" s="24"/>
      <c r="CX33" s="24"/>
      <c r="CY33" s="24"/>
      <c r="CZ33" s="24"/>
      <c r="DA33" s="24"/>
      <c r="DB33" s="37">
        <f>DK33+DT33+EC33</f>
        <v>0</v>
      </c>
      <c r="DC33" s="37"/>
      <c r="DD33" s="37"/>
      <c r="DE33" s="37"/>
      <c r="DF33" s="37"/>
      <c r="DG33" s="37"/>
      <c r="DH33" s="37"/>
      <c r="DI33" s="37"/>
      <c r="DJ33" s="37"/>
      <c r="DK33" s="37">
        <v>0</v>
      </c>
      <c r="DL33" s="37"/>
      <c r="DM33" s="37"/>
      <c r="DN33" s="37"/>
      <c r="DO33" s="37"/>
      <c r="DP33" s="37"/>
      <c r="DQ33" s="37"/>
      <c r="DR33" s="37"/>
      <c r="DS33" s="37"/>
      <c r="DT33" s="37">
        <v>0</v>
      </c>
      <c r="DU33" s="37"/>
      <c r="DV33" s="37"/>
      <c r="DW33" s="37"/>
      <c r="DX33" s="37"/>
      <c r="DY33" s="37"/>
      <c r="DZ33" s="37"/>
      <c r="EA33" s="37"/>
      <c r="EB33" s="37"/>
      <c r="EC33" s="37">
        <v>0</v>
      </c>
      <c r="ED33" s="37"/>
      <c r="EE33" s="37"/>
      <c r="EF33" s="37"/>
      <c r="EG33" s="37"/>
      <c r="EH33" s="37"/>
      <c r="EI33" s="37"/>
      <c r="EJ33" s="37"/>
      <c r="EK33" s="37"/>
      <c r="EL33" s="24" t="s">
        <v>43</v>
      </c>
      <c r="EM33" s="24"/>
      <c r="EN33" s="24"/>
      <c r="EO33" s="24"/>
      <c r="EP33" s="24"/>
      <c r="EQ33" s="24"/>
      <c r="ER33" s="24"/>
      <c r="ES33" s="24"/>
      <c r="ET33" s="24"/>
      <c r="EU33" s="28">
        <v>0</v>
      </c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9" t="s">
        <v>72</v>
      </c>
      <c r="FG33" s="30"/>
      <c r="FH33" s="30"/>
      <c r="FI33" s="30"/>
      <c r="FJ33" s="30"/>
      <c r="FK33" s="30"/>
      <c r="FL33" s="31"/>
    </row>
    <row r="34" spans="1:168" s="12" customFormat="1" ht="62.25" customHeight="1" thickBot="1">
      <c r="A34" s="32" t="s">
        <v>64</v>
      </c>
      <c r="B34" s="33"/>
      <c r="C34" s="33"/>
      <c r="D34" s="24" t="s">
        <v>68</v>
      </c>
      <c r="E34" s="24"/>
      <c r="F34" s="24"/>
      <c r="G34" s="24"/>
      <c r="H34" s="24"/>
      <c r="I34" s="24"/>
      <c r="J34" s="24"/>
      <c r="K34" s="24"/>
      <c r="L34" s="24"/>
      <c r="M34" s="33" t="s">
        <v>28</v>
      </c>
      <c r="N34" s="33"/>
      <c r="O34" s="33"/>
      <c r="P34" s="33"/>
      <c r="Q34" s="33"/>
      <c r="R34" s="33"/>
      <c r="S34" s="33"/>
      <c r="T34" s="34" t="s">
        <v>94</v>
      </c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6"/>
      <c r="AM34" s="34" t="s">
        <v>81</v>
      </c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6"/>
      <c r="BB34" s="21" t="s">
        <v>47</v>
      </c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3"/>
      <c r="BN34" s="25" t="s">
        <v>96</v>
      </c>
      <c r="BO34" s="26"/>
      <c r="BP34" s="26"/>
      <c r="BQ34" s="26"/>
      <c r="BR34" s="26"/>
      <c r="BS34" s="26"/>
      <c r="BT34" s="26"/>
      <c r="BU34" s="26"/>
      <c r="BV34" s="27"/>
      <c r="BW34" s="38" t="s">
        <v>43</v>
      </c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24">
        <v>1</v>
      </c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>
        <v>10</v>
      </c>
      <c r="CU34" s="24"/>
      <c r="CV34" s="24"/>
      <c r="CW34" s="24"/>
      <c r="CX34" s="24"/>
      <c r="CY34" s="24"/>
      <c r="CZ34" s="24"/>
      <c r="DA34" s="24"/>
      <c r="DB34" s="37">
        <f>DK34+DT34+EC34</f>
        <v>0</v>
      </c>
      <c r="DC34" s="37"/>
      <c r="DD34" s="37"/>
      <c r="DE34" s="37"/>
      <c r="DF34" s="37"/>
      <c r="DG34" s="37"/>
      <c r="DH34" s="37"/>
      <c r="DI34" s="37"/>
      <c r="DJ34" s="37"/>
      <c r="DK34" s="37">
        <v>0</v>
      </c>
      <c r="DL34" s="37"/>
      <c r="DM34" s="37"/>
      <c r="DN34" s="37"/>
      <c r="DO34" s="37"/>
      <c r="DP34" s="37"/>
      <c r="DQ34" s="37"/>
      <c r="DR34" s="37"/>
      <c r="DS34" s="37"/>
      <c r="DT34" s="37">
        <v>0</v>
      </c>
      <c r="DU34" s="37"/>
      <c r="DV34" s="37"/>
      <c r="DW34" s="37"/>
      <c r="DX34" s="37"/>
      <c r="DY34" s="37"/>
      <c r="DZ34" s="37"/>
      <c r="EA34" s="37"/>
      <c r="EB34" s="37"/>
      <c r="EC34" s="37">
        <v>0</v>
      </c>
      <c r="ED34" s="37"/>
      <c r="EE34" s="37"/>
      <c r="EF34" s="37"/>
      <c r="EG34" s="37"/>
      <c r="EH34" s="37"/>
      <c r="EI34" s="37"/>
      <c r="EJ34" s="37"/>
      <c r="EK34" s="37"/>
      <c r="EL34" s="24" t="s">
        <v>43</v>
      </c>
      <c r="EM34" s="24"/>
      <c r="EN34" s="24"/>
      <c r="EO34" s="24"/>
      <c r="EP34" s="24"/>
      <c r="EQ34" s="24"/>
      <c r="ER34" s="24"/>
      <c r="ES34" s="24"/>
      <c r="ET34" s="24"/>
      <c r="EU34" s="28">
        <v>0</v>
      </c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9" t="s">
        <v>72</v>
      </c>
      <c r="FG34" s="30"/>
      <c r="FH34" s="30"/>
      <c r="FI34" s="30"/>
      <c r="FJ34" s="30"/>
      <c r="FK34" s="30"/>
      <c r="FL34" s="31"/>
    </row>
    <row r="35" spans="1:168" s="18" customFormat="1" ht="14.25" customHeight="1" thickBot="1">
      <c r="A35" s="100" t="s">
        <v>16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89" t="s">
        <v>43</v>
      </c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1"/>
      <c r="CI35" s="58" t="s">
        <v>43</v>
      </c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48">
        <f>SUM(CT18:CT28)</f>
        <v>98</v>
      </c>
      <c r="CU35" s="48"/>
      <c r="CV35" s="48"/>
      <c r="CW35" s="48"/>
      <c r="CX35" s="48"/>
      <c r="CY35" s="48"/>
      <c r="CZ35" s="48"/>
      <c r="DA35" s="48"/>
      <c r="DB35" s="88">
        <f>SUM(DB18:DB28)</f>
        <v>35380</v>
      </c>
      <c r="DC35" s="88"/>
      <c r="DD35" s="88"/>
      <c r="DE35" s="88"/>
      <c r="DF35" s="88"/>
      <c r="DG35" s="88"/>
      <c r="DH35" s="88"/>
      <c r="DI35" s="88"/>
      <c r="DJ35" s="88"/>
      <c r="DK35" s="88">
        <f>SUM(DK18:DK28)</f>
        <v>4680</v>
      </c>
      <c r="DL35" s="88"/>
      <c r="DM35" s="88"/>
      <c r="DN35" s="88"/>
      <c r="DO35" s="88"/>
      <c r="DP35" s="88"/>
      <c r="DQ35" s="88"/>
      <c r="DR35" s="88"/>
      <c r="DS35" s="88"/>
      <c r="DT35" s="88">
        <f>SUM(DT18:DT28)</f>
        <v>26500</v>
      </c>
      <c r="DU35" s="88"/>
      <c r="DV35" s="88"/>
      <c r="DW35" s="88"/>
      <c r="DX35" s="88"/>
      <c r="DY35" s="88"/>
      <c r="DZ35" s="88"/>
      <c r="EA35" s="88"/>
      <c r="EB35" s="88"/>
      <c r="EC35" s="88">
        <f>SUM(EC18:EC28)</f>
        <v>4200</v>
      </c>
      <c r="ED35" s="88"/>
      <c r="EE35" s="88"/>
      <c r="EF35" s="88"/>
      <c r="EG35" s="88"/>
      <c r="EH35" s="88"/>
      <c r="EI35" s="88"/>
      <c r="EJ35" s="88"/>
      <c r="EK35" s="88"/>
      <c r="EL35" s="56" t="s">
        <v>43</v>
      </c>
      <c r="EM35" s="56"/>
      <c r="EN35" s="56"/>
      <c r="EO35" s="56"/>
      <c r="EP35" s="56"/>
      <c r="EQ35" s="56"/>
      <c r="ER35" s="56"/>
      <c r="ES35" s="56"/>
      <c r="ET35" s="56"/>
      <c r="EU35" s="65">
        <v>0</v>
      </c>
      <c r="EV35" s="65"/>
      <c r="EW35" s="65"/>
      <c r="EX35" s="65"/>
      <c r="EY35" s="65"/>
      <c r="EZ35" s="65"/>
      <c r="FA35" s="65"/>
      <c r="FB35" s="65"/>
      <c r="FC35" s="65"/>
      <c r="FD35" s="65"/>
      <c r="FE35" s="65"/>
      <c r="FF35" s="66" t="s">
        <v>43</v>
      </c>
      <c r="FG35" s="67"/>
      <c r="FH35" s="67"/>
      <c r="FI35" s="67"/>
      <c r="FJ35" s="67"/>
      <c r="FK35" s="67"/>
      <c r="FL35" s="68"/>
    </row>
    <row r="36" spans="1:108" s="10" customFormat="1" ht="14.25" customHeight="1" thickBot="1">
      <c r="A36" s="92" t="s">
        <v>27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3"/>
      <c r="BW36" s="62">
        <f>ROUND((((DB11/4.5/12)*7.5*4.5))/DB35,2)</f>
        <v>0.06</v>
      </c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4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</row>
    <row r="37" spans="1:108" s="6" customFormat="1" ht="3" customHeight="1" thickBo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94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6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</row>
    <row r="38" spans="1:108" s="10" customFormat="1" ht="14.25" customHeight="1" thickBot="1">
      <c r="A38" s="60" t="s">
        <v>70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53" t="s">
        <v>54</v>
      </c>
      <c r="BQ38" s="53"/>
      <c r="BR38" s="51" t="s">
        <v>13</v>
      </c>
      <c r="BS38" s="51"/>
      <c r="BT38" s="51"/>
      <c r="BU38" s="51"/>
      <c r="BV38" s="52"/>
      <c r="BW38" s="97">
        <v>18</v>
      </c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9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</row>
    <row r="39" spans="1:108" s="10" customFormat="1" ht="14.25" customHeight="1" thickBot="1">
      <c r="A39" s="60" t="s">
        <v>14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1"/>
      <c r="BW39" s="62">
        <f>((BW38/(40+10+2)))</f>
        <v>0.34615384615384615</v>
      </c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4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</row>
  </sheetData>
  <sheetProtection/>
  <mergeCells count="361">
    <mergeCell ref="DT27:EB27"/>
    <mergeCell ref="EC27:EK27"/>
    <mergeCell ref="EL27:ET27"/>
    <mergeCell ref="EU27:FE27"/>
    <mergeCell ref="FF27:FL27"/>
    <mergeCell ref="BN27:BV27"/>
    <mergeCell ref="BW27:CH27"/>
    <mergeCell ref="CI27:CS27"/>
    <mergeCell ref="CT27:DA27"/>
    <mergeCell ref="DB27:DJ27"/>
    <mergeCell ref="DK27:DS27"/>
    <mergeCell ref="A27:C27"/>
    <mergeCell ref="D27:L27"/>
    <mergeCell ref="M27:S27"/>
    <mergeCell ref="T27:AL27"/>
    <mergeCell ref="AM27:BA27"/>
    <mergeCell ref="BB27:BM27"/>
    <mergeCell ref="DT29:EB29"/>
    <mergeCell ref="EC29:EK29"/>
    <mergeCell ref="EL29:ET29"/>
    <mergeCell ref="EU29:FE29"/>
    <mergeCell ref="FF29:FL29"/>
    <mergeCell ref="BN29:BV29"/>
    <mergeCell ref="BW29:CH29"/>
    <mergeCell ref="CI29:CS29"/>
    <mergeCell ref="CT29:DA29"/>
    <mergeCell ref="DB29:DJ29"/>
    <mergeCell ref="DK29:DS29"/>
    <mergeCell ref="A29:C29"/>
    <mergeCell ref="D29:L29"/>
    <mergeCell ref="M29:S29"/>
    <mergeCell ref="T29:AL29"/>
    <mergeCell ref="AM29:BA29"/>
    <mergeCell ref="BB29:BM29"/>
    <mergeCell ref="EC32:EK32"/>
    <mergeCell ref="EL32:ET32"/>
    <mergeCell ref="EU32:FE32"/>
    <mergeCell ref="FF32:FL32"/>
    <mergeCell ref="BW32:CH32"/>
    <mergeCell ref="CI32:CS32"/>
    <mergeCell ref="CT32:DA32"/>
    <mergeCell ref="DB32:DJ32"/>
    <mergeCell ref="DK32:DS32"/>
    <mergeCell ref="DT32:EB32"/>
    <mergeCell ref="FF34:FL34"/>
    <mergeCell ref="BN34:BV34"/>
    <mergeCell ref="BW34:CH34"/>
    <mergeCell ref="CI34:CS34"/>
    <mergeCell ref="CT34:DA34"/>
    <mergeCell ref="DB34:DJ34"/>
    <mergeCell ref="DK34:DS34"/>
    <mergeCell ref="DT34:EB34"/>
    <mergeCell ref="EC34:EK34"/>
    <mergeCell ref="EL34:ET34"/>
    <mergeCell ref="EU34:FE34"/>
    <mergeCell ref="A34:C34"/>
    <mergeCell ref="D34:L34"/>
    <mergeCell ref="M34:S34"/>
    <mergeCell ref="T34:AL34"/>
    <mergeCell ref="AM34:BA34"/>
    <mergeCell ref="BB34:BM34"/>
    <mergeCell ref="EL30:ET30"/>
    <mergeCell ref="EU30:FE30"/>
    <mergeCell ref="FF30:FL30"/>
    <mergeCell ref="DB30:DJ30"/>
    <mergeCell ref="DK30:DS30"/>
    <mergeCell ref="FF25:FL25"/>
    <mergeCell ref="EL25:ET25"/>
    <mergeCell ref="EU25:FE25"/>
    <mergeCell ref="FF28:FL28"/>
    <mergeCell ref="FF26:FL26"/>
    <mergeCell ref="A30:C30"/>
    <mergeCell ref="D30:L30"/>
    <mergeCell ref="M30:S30"/>
    <mergeCell ref="T30:AL30"/>
    <mergeCell ref="AM30:BA30"/>
    <mergeCell ref="BB30:BM30"/>
    <mergeCell ref="DB6:DS6"/>
    <mergeCell ref="DB7:DS7"/>
    <mergeCell ref="DB8:DS8"/>
    <mergeCell ref="BN30:BV30"/>
    <mergeCell ref="DT30:EB30"/>
    <mergeCell ref="EC30:EK30"/>
    <mergeCell ref="DK25:DS25"/>
    <mergeCell ref="DT25:EB25"/>
    <mergeCell ref="EC25:EK25"/>
    <mergeCell ref="CI25:CS25"/>
    <mergeCell ref="DS4:DZ4"/>
    <mergeCell ref="DU12:ED12"/>
    <mergeCell ref="A2:FL2"/>
    <mergeCell ref="EC16:EK16"/>
    <mergeCell ref="EC18:EK18"/>
    <mergeCell ref="A17:FL17"/>
    <mergeCell ref="A3:FL3"/>
    <mergeCell ref="EU14:FE15"/>
    <mergeCell ref="AP4:DR4"/>
    <mergeCell ref="EA4:EB4"/>
    <mergeCell ref="BW36:CH36"/>
    <mergeCell ref="BW37:CH37"/>
    <mergeCell ref="BN25:BV25"/>
    <mergeCell ref="BW25:CH25"/>
    <mergeCell ref="BW30:CH30"/>
    <mergeCell ref="BW38:CH38"/>
    <mergeCell ref="A35:BV35"/>
    <mergeCell ref="A28:C28"/>
    <mergeCell ref="A32:C32"/>
    <mergeCell ref="D32:L32"/>
    <mergeCell ref="EC35:EK35"/>
    <mergeCell ref="DK35:DS35"/>
    <mergeCell ref="DT35:EB35"/>
    <mergeCell ref="DB35:DJ35"/>
    <mergeCell ref="BW35:CH35"/>
    <mergeCell ref="DK18:DS18"/>
    <mergeCell ref="BW28:CH28"/>
    <mergeCell ref="CI28:CS28"/>
    <mergeCell ref="CI30:CS30"/>
    <mergeCell ref="CT30:DA30"/>
    <mergeCell ref="FF14:FL15"/>
    <mergeCell ref="AM16:BA16"/>
    <mergeCell ref="BB16:BM16"/>
    <mergeCell ref="BN16:BV16"/>
    <mergeCell ref="BW16:CH16"/>
    <mergeCell ref="BN14:BV15"/>
    <mergeCell ref="BW14:CH15"/>
    <mergeCell ref="CI14:CS15"/>
    <mergeCell ref="CT14:DA15"/>
    <mergeCell ref="DB16:DJ16"/>
    <mergeCell ref="DB9:DS9"/>
    <mergeCell ref="BB11:BE11"/>
    <mergeCell ref="BF11:BG11"/>
    <mergeCell ref="DB12:DS12"/>
    <mergeCell ref="DB10:DS10"/>
    <mergeCell ref="DB11:DS11"/>
    <mergeCell ref="EU28:FE28"/>
    <mergeCell ref="EU26:FE26"/>
    <mergeCell ref="BN26:BV26"/>
    <mergeCell ref="BW26:CH26"/>
    <mergeCell ref="EL14:ET15"/>
    <mergeCell ref="DK15:DS15"/>
    <mergeCell ref="DT15:EB15"/>
    <mergeCell ref="EC15:EK15"/>
    <mergeCell ref="DT16:EB16"/>
    <mergeCell ref="DK16:DS16"/>
    <mergeCell ref="CI35:CS35"/>
    <mergeCell ref="A39:BV39"/>
    <mergeCell ref="BW39:CH39"/>
    <mergeCell ref="EU35:FE35"/>
    <mergeCell ref="FF35:FL35"/>
    <mergeCell ref="DT28:EB28"/>
    <mergeCell ref="EC28:EK28"/>
    <mergeCell ref="AM28:BA28"/>
    <mergeCell ref="BB28:BM28"/>
    <mergeCell ref="BN28:BV28"/>
    <mergeCell ref="EL35:ET35"/>
    <mergeCell ref="CT28:DA28"/>
    <mergeCell ref="DB28:DJ28"/>
    <mergeCell ref="DK28:DS28"/>
    <mergeCell ref="EL28:ET28"/>
    <mergeCell ref="FF16:FL16"/>
    <mergeCell ref="EU18:FE18"/>
    <mergeCell ref="EL16:ET16"/>
    <mergeCell ref="EU16:FE16"/>
    <mergeCell ref="EL18:ET18"/>
    <mergeCell ref="BB14:BM15"/>
    <mergeCell ref="BR38:BV38"/>
    <mergeCell ref="BP38:BQ38"/>
    <mergeCell ref="A14:C15"/>
    <mergeCell ref="D14:L15"/>
    <mergeCell ref="M14:S15"/>
    <mergeCell ref="AM18:BA18"/>
    <mergeCell ref="A38:BO38"/>
    <mergeCell ref="A36:BV36"/>
    <mergeCell ref="A25:C25"/>
    <mergeCell ref="T18:AL18"/>
    <mergeCell ref="CT35:DA35"/>
    <mergeCell ref="D16:L16"/>
    <mergeCell ref="D11:BA11"/>
    <mergeCell ref="M16:S16"/>
    <mergeCell ref="T16:AL16"/>
    <mergeCell ref="CI16:CS16"/>
    <mergeCell ref="CT16:DA16"/>
    <mergeCell ref="T14:AL15"/>
    <mergeCell ref="AM14:BA15"/>
    <mergeCell ref="EL26:ET26"/>
    <mergeCell ref="D28:L28"/>
    <mergeCell ref="M28:S28"/>
    <mergeCell ref="T28:AL28"/>
    <mergeCell ref="A16:C16"/>
    <mergeCell ref="DB14:EK14"/>
    <mergeCell ref="DB15:DJ15"/>
    <mergeCell ref="A18:C18"/>
    <mergeCell ref="D18:L18"/>
    <mergeCell ref="M18:S18"/>
    <mergeCell ref="BB18:BM18"/>
    <mergeCell ref="FF18:FL18"/>
    <mergeCell ref="DK26:DS26"/>
    <mergeCell ref="D26:L26"/>
    <mergeCell ref="M26:S26"/>
    <mergeCell ref="T26:AL26"/>
    <mergeCell ref="AM26:BA26"/>
    <mergeCell ref="BB26:BM26"/>
    <mergeCell ref="DT26:EB26"/>
    <mergeCell ref="BN18:BV18"/>
    <mergeCell ref="EC26:EK26"/>
    <mergeCell ref="BW18:CH18"/>
    <mergeCell ref="CI18:CS18"/>
    <mergeCell ref="CT18:DA18"/>
    <mergeCell ref="DB18:DJ18"/>
    <mergeCell ref="DT18:EB18"/>
    <mergeCell ref="CT25:DA25"/>
    <mergeCell ref="DB25:DJ25"/>
    <mergeCell ref="CI26:CS26"/>
    <mergeCell ref="A24:C24"/>
    <mergeCell ref="D24:L24"/>
    <mergeCell ref="M24:S24"/>
    <mergeCell ref="CT26:DA26"/>
    <mergeCell ref="DB26:DJ26"/>
    <mergeCell ref="A26:C26"/>
    <mergeCell ref="D25:L25"/>
    <mergeCell ref="M25:S25"/>
    <mergeCell ref="T25:AL25"/>
    <mergeCell ref="AM25:BA25"/>
    <mergeCell ref="BB25:BM25"/>
    <mergeCell ref="T23:AL23"/>
    <mergeCell ref="AM23:BA23"/>
    <mergeCell ref="BW23:CH23"/>
    <mergeCell ref="BB23:BM23"/>
    <mergeCell ref="BN23:BV23"/>
    <mergeCell ref="FF23:FL23"/>
    <mergeCell ref="EC21:EK21"/>
    <mergeCell ref="BW24:CH24"/>
    <mergeCell ref="EC24:EK24"/>
    <mergeCell ref="EC22:EK22"/>
    <mergeCell ref="EC23:EK23"/>
    <mergeCell ref="EL23:ET23"/>
    <mergeCell ref="EU23:FE23"/>
    <mergeCell ref="DT23:EB23"/>
    <mergeCell ref="CI23:CS23"/>
    <mergeCell ref="A19:C19"/>
    <mergeCell ref="D19:L19"/>
    <mergeCell ref="M19:S19"/>
    <mergeCell ref="T19:AL19"/>
    <mergeCell ref="AM19:BA19"/>
    <mergeCell ref="A21:C21"/>
    <mergeCell ref="BB19:BM19"/>
    <mergeCell ref="BN19:BV19"/>
    <mergeCell ref="T21:AL21"/>
    <mergeCell ref="AM21:BA21"/>
    <mergeCell ref="EU21:FE21"/>
    <mergeCell ref="FF21:FL21"/>
    <mergeCell ref="BW21:CH21"/>
    <mergeCell ref="CT19:DA19"/>
    <mergeCell ref="DB19:DJ19"/>
    <mergeCell ref="DT19:EB19"/>
    <mergeCell ref="EL19:ET19"/>
    <mergeCell ref="D21:L21"/>
    <mergeCell ref="M21:S21"/>
    <mergeCell ref="BB21:BM21"/>
    <mergeCell ref="BN21:BV21"/>
    <mergeCell ref="BB20:BM20"/>
    <mergeCell ref="BW19:CH19"/>
    <mergeCell ref="FF19:FL19"/>
    <mergeCell ref="EL21:ET21"/>
    <mergeCell ref="CT21:DA21"/>
    <mergeCell ref="DB21:DJ21"/>
    <mergeCell ref="DK21:DS21"/>
    <mergeCell ref="DT21:EB21"/>
    <mergeCell ref="EU20:FE20"/>
    <mergeCell ref="FF20:FL20"/>
    <mergeCell ref="EC19:EK19"/>
    <mergeCell ref="DB20:DJ20"/>
    <mergeCell ref="BN20:BV20"/>
    <mergeCell ref="BW20:CH20"/>
    <mergeCell ref="CI20:CS20"/>
    <mergeCell ref="CT20:DA20"/>
    <mergeCell ref="DK19:DS19"/>
    <mergeCell ref="EU19:FE19"/>
    <mergeCell ref="DK20:DS20"/>
    <mergeCell ref="EC20:EK20"/>
    <mergeCell ref="EL20:ET20"/>
    <mergeCell ref="CI19:CS19"/>
    <mergeCell ref="DT22:EB22"/>
    <mergeCell ref="CI24:CS24"/>
    <mergeCell ref="CT24:DA24"/>
    <mergeCell ref="DB24:DJ24"/>
    <mergeCell ref="DB22:DJ22"/>
    <mergeCell ref="DT20:EB20"/>
    <mergeCell ref="CI21:CS21"/>
    <mergeCell ref="DK24:DS24"/>
    <mergeCell ref="DB23:DJ23"/>
    <mergeCell ref="DK23:DS23"/>
    <mergeCell ref="FF24:FL24"/>
    <mergeCell ref="D22:L22"/>
    <mergeCell ref="M22:S22"/>
    <mergeCell ref="T22:AL22"/>
    <mergeCell ref="AM22:BA22"/>
    <mergeCell ref="CT22:DA22"/>
    <mergeCell ref="T24:AL24"/>
    <mergeCell ref="AM24:BA24"/>
    <mergeCell ref="BN24:BV24"/>
    <mergeCell ref="D23:L23"/>
    <mergeCell ref="A20:C20"/>
    <mergeCell ref="D20:L20"/>
    <mergeCell ref="BB22:BM22"/>
    <mergeCell ref="BN22:BV22"/>
    <mergeCell ref="BW22:CH22"/>
    <mergeCell ref="CI22:CS22"/>
    <mergeCell ref="A22:C22"/>
    <mergeCell ref="M20:S20"/>
    <mergeCell ref="T20:AL20"/>
    <mergeCell ref="AM20:BA20"/>
    <mergeCell ref="A31:C31"/>
    <mergeCell ref="D31:L31"/>
    <mergeCell ref="M31:S31"/>
    <mergeCell ref="T31:AL31"/>
    <mergeCell ref="AM31:BA31"/>
    <mergeCell ref="DK22:DS22"/>
    <mergeCell ref="M23:S23"/>
    <mergeCell ref="BB24:BM24"/>
    <mergeCell ref="CT23:DA23"/>
    <mergeCell ref="A23:C23"/>
    <mergeCell ref="BB31:BM31"/>
    <mergeCell ref="EL31:ET31"/>
    <mergeCell ref="EL22:ET22"/>
    <mergeCell ref="EU22:FE22"/>
    <mergeCell ref="FF22:FL22"/>
    <mergeCell ref="BN31:BV31"/>
    <mergeCell ref="BW31:CH31"/>
    <mergeCell ref="DT24:EB24"/>
    <mergeCell ref="EL24:ET24"/>
    <mergeCell ref="EU24:FE24"/>
    <mergeCell ref="EC31:EK31"/>
    <mergeCell ref="EC33:EK33"/>
    <mergeCell ref="DK33:DS33"/>
    <mergeCell ref="DT33:EB33"/>
    <mergeCell ref="EU31:FE31"/>
    <mergeCell ref="M32:S32"/>
    <mergeCell ref="T32:AL32"/>
    <mergeCell ref="AM32:BA32"/>
    <mergeCell ref="BB32:BM32"/>
    <mergeCell ref="BN32:BV32"/>
    <mergeCell ref="EU33:FE33"/>
    <mergeCell ref="FF31:FL31"/>
    <mergeCell ref="A33:C33"/>
    <mergeCell ref="D33:L33"/>
    <mergeCell ref="M33:S33"/>
    <mergeCell ref="T33:AL33"/>
    <mergeCell ref="AM33:BA33"/>
    <mergeCell ref="FF33:FL33"/>
    <mergeCell ref="DB33:DJ33"/>
    <mergeCell ref="BW33:CH33"/>
    <mergeCell ref="BB33:BM33"/>
    <mergeCell ref="CT33:DA33"/>
    <mergeCell ref="CT31:DA31"/>
    <mergeCell ref="BN33:BV33"/>
    <mergeCell ref="CI31:CS31"/>
    <mergeCell ref="EL33:ET33"/>
    <mergeCell ref="CI33:CS33"/>
    <mergeCell ref="DB31:DJ31"/>
    <mergeCell ref="DK31:DS31"/>
    <mergeCell ref="DT31:EB31"/>
  </mergeCells>
  <printOptions/>
  <pageMargins left="0.35433070866141736" right="0.31496062992125984" top="0.5118110236220472" bottom="0.31496062992125984" header="0.1968503937007874" footer="0.1968503937007874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PROF-TsibirovaIU</dc:creator>
  <cp:keywords/>
  <dc:description/>
  <cp:lastModifiedBy>User</cp:lastModifiedBy>
  <cp:lastPrinted>2016-11-01T11:07:09Z</cp:lastPrinted>
  <dcterms:created xsi:type="dcterms:W3CDTF">2007-01-16T07:31:04Z</dcterms:created>
  <dcterms:modified xsi:type="dcterms:W3CDTF">2016-11-01T11:07:26Z</dcterms:modified>
  <cp:category/>
  <cp:version/>
  <cp:contentType/>
  <cp:contentStatus/>
</cp:coreProperties>
</file>