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22 г. Департамент финансов\отчеты по соглашению\отчет по соглашению за 9 мес. 2022\"/>
    </mc:Choice>
  </mc:AlternateContent>
  <bookViews>
    <workbookView xWindow="240" yWindow="105" windowWidth="14805" windowHeight="8010"/>
  </bookViews>
  <sheets>
    <sheet name="приложение" sheetId="1" r:id="rId1"/>
    <sheet name="Лист1" sheetId="2" r:id="rId2"/>
  </sheets>
  <definedNames>
    <definedName name="_xlnm.Print_Titles" localSheetId="0">приложение!$10:$10</definedName>
    <definedName name="_xlnm.Print_Area" localSheetId="0">приложение!$A$1:$J$44</definedName>
  </definedNames>
  <calcPr calcId="162913" iterate="1"/>
  <customWorkbookViews>
    <customWorkbookView name="Кузина Екатерина Павловна - Личное представление" guid="{41E59370-86DD-452E-B1B2-DA55FEACF58D}" mergeInterval="0" personalView="1" maximized="1" windowWidth="1916" windowHeight="815" activeSheetId="1"/>
    <customWorkbookView name="Острешкина Наталья Иосифовна - Личное представление" guid="{AA35BFF6-BC5E-4E54-B319-9A148CC08670}" mergeInterval="0" personalView="1" maximized="1" xWindow="1" yWindow="1" windowWidth="1920" windowHeight="817" activeSheetId="1"/>
  </customWorkbookViews>
</workbook>
</file>

<file path=xl/calcChain.xml><?xml version="1.0" encoding="utf-8"?>
<calcChain xmlns="http://schemas.openxmlformats.org/spreadsheetml/2006/main">
  <c r="H13" i="1" l="1"/>
  <c r="G13" i="1"/>
  <c r="H22" i="1" l="1"/>
  <c r="G22" i="1"/>
</calcChain>
</file>

<file path=xl/sharedStrings.xml><?xml version="1.0" encoding="utf-8"?>
<sst xmlns="http://schemas.openxmlformats.org/spreadsheetml/2006/main" count="128" uniqueCount="110">
  <si>
    <t>№
п/п</t>
  </si>
  <si>
    <t>Наименование мероприятия</t>
  </si>
  <si>
    <t>Срок реализации мероприятия</t>
  </si>
  <si>
    <t>Целевой показатель</t>
  </si>
  <si>
    <t>3. Мероприятия по сокращению муниципального долга и расходов на его обслуживание</t>
  </si>
  <si>
    <t>Всего по расходам,  в том числе:</t>
  </si>
  <si>
    <t>2. Мероприятия по оптимизации расходов бюджета муниципального образования</t>
  </si>
  <si>
    <t>реквизиты муниципального правового акта, утвердившего план мероприятий:*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</si>
  <si>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</si>
  <si>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Проект муниципального правового акта или иной документ</t>
  </si>
  <si>
    <t>Обоснование исполнения мероприятия</t>
  </si>
  <si>
    <t>Значение целевого показателя (план)</t>
  </si>
  <si>
    <t>Всего по доходам,  в том числе:</t>
  </si>
  <si>
    <t>1. Мероприятия по росту доходов бюджета муниципального образования</t>
  </si>
  <si>
    <t>2.1</t>
  </si>
  <si>
    <t>2.2</t>
  </si>
  <si>
    <t xml:space="preserve">Экономия по торгам, сложившаяся в результате проведенных  конкурсных процедур  </t>
  </si>
  <si>
    <t>В течение года</t>
  </si>
  <si>
    <t>Экономия, сложившаяся в результате торгов, тыс.рублей</t>
  </si>
  <si>
    <t>2.3</t>
  </si>
  <si>
    <t>2.4</t>
  </si>
  <si>
    <t>Количество штатных единиц, подлежащих  сокращению</t>
  </si>
  <si>
    <t>2.5</t>
  </si>
  <si>
    <t xml:space="preserve">Оптимизация штатной численности  работников социальной  сферы </t>
  </si>
  <si>
    <t>Проект приказа учредителя</t>
  </si>
  <si>
    <t>Экономия, сложившаяся в результате заключения муниципальными учреждениями энергосервисных контрактов на оказание коммунальных услуг</t>
  </si>
  <si>
    <t>Экономия,  сложившаяся в результате заключения муниципальными учреждениями энергосервисных контрактов</t>
  </si>
  <si>
    <t>Передача услуг некоммерческим организациям и социальному предпринимательству по организации мероприятий социальной сферы</t>
  </si>
  <si>
    <t>Количество муниципальных услуг, единиц</t>
  </si>
  <si>
    <t>3.1</t>
  </si>
  <si>
    <t>3.2</t>
  </si>
  <si>
    <t>3.3</t>
  </si>
  <si>
    <t>Установить значение показателя соотношения муниципального  долга к доходам бюджета Октябрьского района без учета безвозмездных поступлений</t>
  </si>
  <si>
    <t>Отношение муниципального долга к доходам бюджета Октябрьского района  без учета безвозмездных поступлений, %</t>
  </si>
  <si>
    <t>Отношение годового объема погашения долговых обязательств к суммарному годовому объему доходов бюджета Октябрьского района  без учета безвозмездных поступлений, %</t>
  </si>
  <si>
    <t xml:space="preserve">Установить предельный годовой объем расходов на обслуживание муниципального долга   не более 1 % от общего годового объема расходов бюджета Октябрьского района, за исключением средств, предоставляемых из бюджета автономного округа </t>
  </si>
  <si>
    <t>Отношение годового объема расходов на обслуживание муниципального долга к общему годовому объему расходов бюджета Октябрьского района, за исключением средств, предоставляемых из бюджета автономного округа , %</t>
  </si>
  <si>
    <t>В течение отчетного периода</t>
  </si>
  <si>
    <t>-</t>
  </si>
  <si>
    <t>Матрюшова Ольга Григорьевна-доходы, тел. 8 (34678)-2-81-30</t>
  </si>
  <si>
    <t>Исполнитель:</t>
  </si>
  <si>
    <t xml:space="preserve">Экономия бюджетных средств,  сложившаяся по итогам проведенных торгов на отчетную дату  в учреждениях отрасли социальной сферы, ЖКХ </t>
  </si>
  <si>
    <t>Объем расходов  на обслуживание муниципального долга   не более 1 % от общего объема расходов бюджета</t>
  </si>
  <si>
    <t>1.1.</t>
  </si>
  <si>
    <t xml:space="preserve">Меры, направленные на погашение просроченной дебиторской задолженности по неналоговым доходам </t>
  </si>
  <si>
    <t xml:space="preserve">Претензии и исковые заявления о погашении задолженности </t>
  </si>
  <si>
    <t>Отношение  суммы просроченной дебиторской задолженности по неналоговым доходам, планируемой к получению в результате  проведения претензионно-исковой работы,  к годовой  сумме неналоговых доходов, утвержденной первоначальным решением о бюджете, %</t>
  </si>
  <si>
    <t>1.2.</t>
  </si>
  <si>
    <t>Заключение соглашений социально-экономического развития территории</t>
  </si>
  <si>
    <t>Соглашения социально-экономического развития</t>
  </si>
  <si>
    <t>1.3.</t>
  </si>
  <si>
    <t>1.4.</t>
  </si>
  <si>
    <t>Отслеживание выполнения условий муниципальных контрактов на поставку товаров, выполнение работ, оказание услуг для нужд Октябрьского района и осуществление денежных взысканий (штрафов) за нарушение сроков исполнения муниципальных контрактов</t>
  </si>
  <si>
    <t>100</t>
  </si>
  <si>
    <t>1.5.</t>
  </si>
  <si>
    <t>Анализ эффективности осуществляемых ранее мер поддержки и стимулирования деятельности субъектов малого предпринимательства</t>
  </si>
  <si>
    <t xml:space="preserve">Отношение количества предпринимателей, которым оказаны меры поддержки и которые уплачивают налоги в местный бюджет, к количеству предпринимателей, которым оказаны меры поддержки, % </t>
  </si>
  <si>
    <t>1.6.</t>
  </si>
  <si>
    <t>Меры, направленные  на сокращение задолженности по налоговым платежам в бюджет района</t>
  </si>
  <si>
    <t>Отношение   суммы задолженности по налоговым платежам в бюджет района, планируемой к получению в результате  проведения мероприятий,  к годовой  сумме налоговых доходов, утвержденной первоначальным решением о бюджете, %</t>
  </si>
  <si>
    <t>Отношение количества контрактов, по которым проводятся проверки, к общему количеству контрактов, %</t>
  </si>
  <si>
    <t>1.7.</t>
  </si>
  <si>
    <t>Экономия, сложившаяся в результате перехода зданий муниуипальных учреждений с централизованного отопления на автономное электрическое отопление</t>
  </si>
  <si>
    <t>Установить уровень долговой нагрузки на бюджет Октябрьского района по ежегодному погашению долговых обязательств на уровне, не превышающем 10% от суммарного годового объема доходов бюджета Октябрьского района без учета безвозмездных поступлений</t>
  </si>
  <si>
    <t>не более 0,01</t>
  </si>
  <si>
    <t>Заворотынская Наталья Алексеевна - расходы, тел. 8 (34678)-2-81-38</t>
  </si>
  <si>
    <t>Отношение  суммы прочих безвозмездных поступлений, планируемой к получению в результате  заключения соглашений,  к годовой  сумме  безвозмездных поступлений, утвержденной первоначальным решением о бюджете, %</t>
  </si>
  <si>
    <t>не менее 0,01</t>
  </si>
  <si>
    <t>C физическими лицами, имеющими задолженность по имущественным налогам, проведены беседы о необходимости ее погашения.</t>
  </si>
  <si>
    <t>Пересмотреть размер платы за наем (аренду) жилых помещений в сторону увеличения</t>
  </si>
  <si>
    <t>Проект постановления администрации Октябрьского района «О внесении изменений в постановление администрации Октябрьского района от 05.04.2017 №729 «Об утверждении Положения о порядке расчета платы за наем и аренду жилых помещений муниципального жилищного фонда коммерческого использования, специализированного жилищного фонда, находящегося в собственности Октябрьского района»»</t>
  </si>
  <si>
    <t>Отношение дополнительной суммы арендной платы за наем (аренду) жилых помещений, планируемый к получению в результате пересмотра ставок к первоначально утвержденной годовой сумме арендной платы за за наем (аренду) жилых помещений, %</t>
  </si>
  <si>
    <t xml:space="preserve">Глава муниципального образования  </t>
  </si>
  <si>
    <t>____________________</t>
  </si>
  <si>
    <t xml:space="preserve">                  (подпись)</t>
  </si>
  <si>
    <t>(расшифровка подписи)</t>
  </si>
  <si>
    <t xml:space="preserve">Руководитель финансового </t>
  </si>
  <si>
    <t xml:space="preserve">органа муниципального образования           ___________   </t>
  </si>
  <si>
    <t>_____________________</t>
  </si>
  <si>
    <t>Сложилась экономия в результате заключения муниципальными учреждениями энергосервисных контрактов на оказание коммунальных услуг</t>
  </si>
  <si>
    <t>Отношение суммы увеличения доходов от реализации имущества, находящегося в собственности МО Октябрьский район, с учетом предоставленной рассрочки платежей, а также доходов от реализации муниципального имущества, остающегося после списания, к сумме неналоговых  доходов, утвержденной первоначальным решением о бюджете, %</t>
  </si>
  <si>
    <t>не более 10</t>
  </si>
  <si>
    <t xml:space="preserve">  </t>
  </si>
  <si>
    <t>Экономия, сложившаяся в результате перехода зданий муниципальных учреждений  с централизованного отопления на автономное электрическое отопление</t>
  </si>
  <si>
    <t>Бюджетный эффект от реализации мероприятий (план)</t>
  </si>
  <si>
    <t>Информация по исполнению плана мероприятий по росту доходов, оптимизации расходов и сокращению муниципального долга муниципального образования Октябрьский район в 2022 году</t>
  </si>
  <si>
    <t>2022 год</t>
  </si>
  <si>
    <t xml:space="preserve">                     Заплатин С.В.                               </t>
  </si>
  <si>
    <t xml:space="preserve">1) МКУ "ЦРО" 2 шт.единица;  2) МБУ ДО "ДШИ" пгт.Талинка - 1,5 шт.единицы; 4) МБУ ДО "ДШИ" пгт.Приобье - 1,25 шт.единица; 5) МБУ ДО "ДМШ" п.Перегребное -1,2 шт.единицы; 6) МБУ ДО "ДШИ" п.Уньюган -1,0 шт.единицы. </t>
  </si>
  <si>
    <t>Бюджетный  эффект  в связи передачей услуг некоммерческой организации планируется во втором квартале 2022 года</t>
  </si>
  <si>
    <t>Сложилась экономия в результате перехода муниципальных учреждений с централизованного отопления на автономное электрическое отопление по зданиям школ в п.Кормужиханка, п.Большие Леуши, п.Горнореченск, п.Комсомольский, п. Большой Атлым</t>
  </si>
  <si>
    <t>Поступили средства по соглашениям социально-экономического развития территории от ПАО НК "РуссНефть", ПАО "Сургутнефтегаз", АО "ННК - ННП".</t>
  </si>
  <si>
    <t>Увеличение доходов от реализации имущества, находящегося в собственности МО Октябрьский район, с учетом предоставленной рассрочки платежей, а также доходы от реализации муниципального имущества, остающегося после списания предназначенного к приватизации в 2021 году</t>
  </si>
  <si>
    <t>не менее 1,3</t>
  </si>
  <si>
    <t>Исполнение мероприятия планируется в 4 квартале 2022 года</t>
  </si>
  <si>
    <t>Поступили неустойки за нарушение условий муниципальных контрактов от ООО "Гидропромэкспертиза" в сумме 15,7 тыс.руб., ООО "Интеграл" в сумме 3,2 тыс.руб., ООО "Титан-профиль" в сумме 778,6 тыс.руб., ИП Шаймуратов в сумме 0,6 тыс.руб., ООО "Институт развития "Константа"" в сумме 554,7 тыс.руб., ИП Кухто в сумме 2,5 тыс.руб.</t>
  </si>
  <si>
    <t>не менее 4,7</t>
  </si>
  <si>
    <t xml:space="preserve">Постановлением администрации Октябрьского района от 29.04.2022 №881 с 01.05.2022  увеличен размер  платы за наем (аренду) жилых помещений. </t>
  </si>
  <si>
    <t>наименование "Об утверждении плана мероприятий по росту доходов, оптимизации расходов бюджета и сокращению муниципального долга Октябрьского района на 2022 год и плановый период 2023 и 2024 годов"</t>
  </si>
  <si>
    <t>дата 21.01.2022 г.</t>
  </si>
  <si>
    <t>№ 104</t>
  </si>
  <si>
    <t>Значение показателя выше планового в связи с получением во втором квартале 2022 года бюджетного кредита в сумме 48 196,8 т.руб. из средств бюджета Ханты-Мансийского автономного округа – Югры на государственную финансовую поддержку досрочного завоза продукции</t>
  </si>
  <si>
    <t>(в редакции постановлений администрации Октябрьского района от 29.04.2022 №877, от 15.08.2022 №1740)</t>
  </si>
  <si>
    <t>Полученный бюджетный эффект от реализации мероприятий на 01.10.2022</t>
  </si>
  <si>
    <t>Значение целевого показателя на 01.10.2022</t>
  </si>
  <si>
    <t xml:space="preserve">не  менее 2,5 </t>
  </si>
  <si>
    <t xml:space="preserve">Всего поступило просроченной дебиторской задолженности по неналоговым доходам 4 538,7 тыс.руб., в том числе:                       -по договорам аренды имущества (претензии, перевод долга)               2 205,2 тыс. руб. (ПК «Рыболовецкий колхоз имени Кирова» - 85,8 тыс. руб.,  ООО "СеверВторМет" - 937,1 тыс.руб., АО "Югра-Экология" - 147,7 тыс.руб., ООО "Белоярскавтотранс" - 260,0 тыс.руб., АО "Газпром газораспределение Север" - 713,0  тыс.руб., ИП Ефимов - 30,0 тыс.руб., ГазпроммежрегионгазСевер -4,5 тыс.руб., КФХ Захаров - 5,1 тыс.руб., НПФ - 9,7 тыс.руб., Октябрьское потребительское общество - 5,6 тыс.руб., ФК Открытие - 6,7 тыс.руб.);                 
- по договорам мены квартир 2 132,7 тыс. руб.:  
(Иванникова – 410,0 тыс. руб.,  Калдымова – 28,2 тыс. руб., Грехов - 468,0 тыс.руб., Моргуненко - 35,0 тыс.руб., Бондарь - 5,0 тыс.руб., Абышев - 50,0 тыс.руб., Бутусова - 30,0 тыс.руб., Гезалов -29,7 тыс.руб., Голомб - 13,3 тыс.руб., Искандарян - 26,0 тыс.руб., Кудряшова - 5,0 тыс.руб., Левинец - 2,1 тыс.руб., Финансов - 1 030,2 тыс.руб., Мухин -0,2 тыс.руб.).
- по договорам аренды земельных участков, (претензии, перевод долга)  200,8  тыс. руб.:  
(ООО "Лидер" - 20,0 тыс.руб., ИП Хрипченко - 163,7 тыс.руб., Злыгостева - 5,1 тыс.руб., Чепарухин - 2,8 тыс.руб., Молотков 1,9 тыс.руб., Мельниченко - 7,3 тыс.руб.).
</t>
  </si>
  <si>
    <t>не менее 0,3</t>
  </si>
  <si>
    <t xml:space="preserve">                   Куклина Н.Г.                             </t>
  </si>
  <si>
    <t>Приложение 2                                                                                                                     к Отчету о выполнении мер, установленных Соглашением о мерах по социально-экономическому развитию и оздоровлению муниципальных финансов муниципального района (городского округа) Ханты-
Мансийского автономного округа – Югры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</si>
</sst>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.000"/>
    <numFmt numFmtId="167" formatCode="#,##0.0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/>
    <xf numFmtId="165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Fill="1"/>
    <xf numFmtId="0" fontId="1" fillId="0" borderId="0" xfId="0" applyFont="1"/>
    <xf numFmtId="0" fontId="5" fillId="0" borderId="0" xfId="0" applyFont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10" fillId="0" borderId="0" xfId="0" applyFont="1"/>
    <xf numFmtId="0" fontId="0" fillId="0" borderId="0" xfId="0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167" fontId="1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view="pageBreakPreview" zoomScale="70" zoomScaleNormal="70" zoomScaleSheetLayoutView="70" workbookViewId="0">
      <selection activeCell="A2" sqref="A2:J2"/>
    </sheetView>
  </sheetViews>
  <sheetFormatPr defaultRowHeight="15" x14ac:dyDescent="0.25"/>
  <cols>
    <col min="1" max="1" width="7" style="8" customWidth="1"/>
    <col min="2" max="2" width="46" style="8" customWidth="1"/>
    <col min="3" max="3" width="20.5703125" style="8" customWidth="1"/>
    <col min="4" max="4" width="30.5703125" style="8" customWidth="1"/>
    <col min="5" max="5" width="25.5703125" style="8" customWidth="1"/>
    <col min="6" max="6" width="15.140625" style="8" customWidth="1"/>
    <col min="7" max="7" width="20.5703125" style="8" customWidth="1"/>
    <col min="8" max="8" width="18.28515625" style="8" customWidth="1"/>
    <col min="9" max="9" width="16.5703125" style="8" customWidth="1"/>
    <col min="10" max="10" width="52.42578125" style="8" customWidth="1"/>
    <col min="11" max="11" width="9.28515625" style="8" customWidth="1"/>
    <col min="12" max="16384" width="9.140625" style="8"/>
  </cols>
  <sheetData>
    <row r="1" spans="1:10" ht="105.75" customHeight="1" x14ac:dyDescent="0.25">
      <c r="I1" s="70" t="s">
        <v>109</v>
      </c>
      <c r="J1" s="71"/>
    </row>
    <row r="2" spans="1:10" ht="44.25" customHeight="1" x14ac:dyDescent="0.25">
      <c r="A2" s="73" t="s">
        <v>85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8.75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5.75" customHeight="1" x14ac:dyDescent="0.3">
      <c r="A4" s="11"/>
      <c r="B4" s="21" t="s">
        <v>7</v>
      </c>
      <c r="C4" s="19"/>
      <c r="D4" s="11"/>
      <c r="E4" s="11"/>
      <c r="F4" s="11"/>
      <c r="G4" s="13"/>
      <c r="H4" s="13"/>
      <c r="I4" s="13"/>
      <c r="J4" s="13"/>
    </row>
    <row r="5" spans="1:10" s="5" customFormat="1" ht="15.75" customHeight="1" x14ac:dyDescent="0.3">
      <c r="A5" s="6"/>
      <c r="B5" s="22" t="s">
        <v>99</v>
      </c>
      <c r="C5" s="7"/>
      <c r="D5" s="6"/>
      <c r="E5" s="6"/>
      <c r="F5" s="6"/>
    </row>
    <row r="6" spans="1:10" s="5" customFormat="1" ht="15.75" customHeight="1" x14ac:dyDescent="0.3">
      <c r="A6" s="11"/>
      <c r="B6" s="22" t="s">
        <v>100</v>
      </c>
      <c r="C6" s="10"/>
      <c r="D6" s="11"/>
      <c r="E6" s="11"/>
      <c r="F6" s="11"/>
      <c r="G6" s="13"/>
      <c r="H6" s="13"/>
      <c r="I6" s="13"/>
      <c r="J6" s="13"/>
    </row>
    <row r="7" spans="1:10" s="5" customFormat="1" ht="102.75" customHeight="1" x14ac:dyDescent="0.3">
      <c r="A7" s="7"/>
      <c r="B7" s="23" t="s">
        <v>98</v>
      </c>
      <c r="C7" s="7"/>
      <c r="D7" s="7"/>
      <c r="E7" s="7"/>
      <c r="F7" s="7"/>
    </row>
    <row r="8" spans="1:10" s="51" customFormat="1" ht="51" customHeight="1" x14ac:dyDescent="0.3">
      <c r="A8" s="52"/>
      <c r="B8" s="69" t="s">
        <v>102</v>
      </c>
      <c r="C8" s="52"/>
      <c r="D8" s="52"/>
      <c r="E8" s="52"/>
      <c r="F8" s="52"/>
    </row>
    <row r="9" spans="1:10" s="5" customFormat="1" ht="20.25" customHeight="1" x14ac:dyDescent="0.3">
      <c r="A9" s="7"/>
      <c r="B9" s="7"/>
      <c r="C9" s="7"/>
      <c r="D9" s="7"/>
      <c r="E9" s="7"/>
      <c r="F9" s="7"/>
    </row>
    <row r="10" spans="1:10" s="14" customFormat="1" ht="120.75" customHeight="1" x14ac:dyDescent="0.25">
      <c r="A10" s="77" t="s">
        <v>0</v>
      </c>
      <c r="B10" s="77" t="s">
        <v>1</v>
      </c>
      <c r="C10" s="77" t="s">
        <v>2</v>
      </c>
      <c r="D10" s="77" t="s">
        <v>9</v>
      </c>
      <c r="E10" s="77" t="s">
        <v>3</v>
      </c>
      <c r="F10" s="12" t="s">
        <v>11</v>
      </c>
      <c r="G10" s="12" t="s">
        <v>84</v>
      </c>
      <c r="H10" s="20" t="s">
        <v>103</v>
      </c>
      <c r="I10" s="20" t="s">
        <v>104</v>
      </c>
      <c r="J10" s="77" t="s">
        <v>10</v>
      </c>
    </row>
    <row r="11" spans="1:10" s="14" customFormat="1" ht="18.75" customHeight="1" x14ac:dyDescent="0.25">
      <c r="A11" s="78"/>
      <c r="B11" s="78"/>
      <c r="C11" s="78"/>
      <c r="D11" s="78"/>
      <c r="E11" s="78"/>
      <c r="F11" s="49" t="s">
        <v>86</v>
      </c>
      <c r="G11" s="49" t="s">
        <v>86</v>
      </c>
      <c r="H11" s="49" t="s">
        <v>86</v>
      </c>
      <c r="I11" s="49" t="s">
        <v>86</v>
      </c>
      <c r="J11" s="78"/>
    </row>
    <row r="12" spans="1:10" s="14" customFormat="1" ht="21" customHeight="1" x14ac:dyDescent="0.25">
      <c r="A12" s="74" t="s">
        <v>13</v>
      </c>
      <c r="B12" s="75"/>
      <c r="C12" s="75"/>
      <c r="D12" s="75"/>
      <c r="E12" s="75"/>
      <c r="F12" s="75"/>
      <c r="G12" s="75"/>
      <c r="H12" s="75"/>
      <c r="I12" s="75"/>
      <c r="J12" s="76"/>
    </row>
    <row r="13" spans="1:10" s="14" customFormat="1" ht="16.5" customHeight="1" x14ac:dyDescent="0.25">
      <c r="A13" s="53"/>
      <c r="B13" s="54" t="s">
        <v>12</v>
      </c>
      <c r="C13" s="53"/>
      <c r="D13" s="53"/>
      <c r="E13" s="53"/>
      <c r="F13" s="53"/>
      <c r="G13" s="55">
        <f>G14+G15+G17+G16+G18+G19+G20</f>
        <v>20293</v>
      </c>
      <c r="H13" s="55">
        <f>H14+H15+H17+H16+H18+H19+H20</f>
        <v>18290.400000000001</v>
      </c>
      <c r="I13" s="63"/>
      <c r="J13" s="60"/>
    </row>
    <row r="14" spans="1:10" s="14" customFormat="1" ht="344.25" customHeight="1" x14ac:dyDescent="0.25">
      <c r="A14" s="56" t="s">
        <v>43</v>
      </c>
      <c r="B14" s="56" t="s">
        <v>44</v>
      </c>
      <c r="C14" s="56" t="s">
        <v>37</v>
      </c>
      <c r="D14" s="56" t="s">
        <v>45</v>
      </c>
      <c r="E14" s="56" t="s">
        <v>46</v>
      </c>
      <c r="F14" s="57" t="s">
        <v>105</v>
      </c>
      <c r="G14" s="57">
        <v>3500</v>
      </c>
      <c r="H14" s="67">
        <v>4538.7</v>
      </c>
      <c r="I14" s="58">
        <v>3.3</v>
      </c>
      <c r="J14" s="61" t="s">
        <v>106</v>
      </c>
    </row>
    <row r="15" spans="1:10" s="14" customFormat="1" ht="198.75" customHeight="1" x14ac:dyDescent="0.25">
      <c r="A15" s="56" t="s">
        <v>47</v>
      </c>
      <c r="B15" s="56" t="s">
        <v>48</v>
      </c>
      <c r="C15" s="56" t="s">
        <v>37</v>
      </c>
      <c r="D15" s="56" t="s">
        <v>49</v>
      </c>
      <c r="E15" s="56" t="s">
        <v>66</v>
      </c>
      <c r="F15" s="57" t="s">
        <v>107</v>
      </c>
      <c r="G15" s="57">
        <v>13300</v>
      </c>
      <c r="H15" s="67">
        <v>12128.7</v>
      </c>
      <c r="I15" s="58">
        <v>0.3</v>
      </c>
      <c r="J15" s="64" t="s">
        <v>91</v>
      </c>
    </row>
    <row r="16" spans="1:10" s="14" customFormat="1" ht="282.75" customHeight="1" x14ac:dyDescent="0.25">
      <c r="A16" s="56" t="s">
        <v>50</v>
      </c>
      <c r="B16" s="56" t="s">
        <v>92</v>
      </c>
      <c r="C16" s="56" t="s">
        <v>37</v>
      </c>
      <c r="D16" s="56"/>
      <c r="E16" s="56" t="s">
        <v>80</v>
      </c>
      <c r="F16" s="57" t="s">
        <v>93</v>
      </c>
      <c r="G16" s="57">
        <v>1750</v>
      </c>
      <c r="H16" s="58">
        <v>63</v>
      </c>
      <c r="I16" s="62">
        <v>0.05</v>
      </c>
      <c r="J16" s="68" t="s">
        <v>94</v>
      </c>
    </row>
    <row r="17" spans="1:10" s="14" customFormat="1" ht="125.25" customHeight="1" x14ac:dyDescent="0.25">
      <c r="A17" s="56" t="s">
        <v>51</v>
      </c>
      <c r="B17" s="56" t="s">
        <v>52</v>
      </c>
      <c r="C17" s="56" t="s">
        <v>37</v>
      </c>
      <c r="D17" s="56"/>
      <c r="E17" s="56" t="s">
        <v>60</v>
      </c>
      <c r="F17" s="59" t="s">
        <v>53</v>
      </c>
      <c r="G17" s="57">
        <v>1360</v>
      </c>
      <c r="H17" s="58">
        <v>1355.3</v>
      </c>
      <c r="I17" s="58">
        <v>100</v>
      </c>
      <c r="J17" s="68" t="s">
        <v>95</v>
      </c>
    </row>
    <row r="18" spans="1:10" s="14" customFormat="1" ht="172.5" customHeight="1" x14ac:dyDescent="0.25">
      <c r="A18" s="56" t="s">
        <v>54</v>
      </c>
      <c r="B18" s="56" t="s">
        <v>55</v>
      </c>
      <c r="C18" s="56" t="s">
        <v>37</v>
      </c>
      <c r="D18" s="56"/>
      <c r="E18" s="56" t="s">
        <v>56</v>
      </c>
      <c r="F18" s="59" t="s">
        <v>53</v>
      </c>
      <c r="G18" s="57">
        <v>50</v>
      </c>
      <c r="H18" s="58">
        <v>29</v>
      </c>
      <c r="I18" s="58">
        <v>100</v>
      </c>
      <c r="J18" s="61"/>
    </row>
    <row r="19" spans="1:10" s="14" customFormat="1" ht="207.75" customHeight="1" x14ac:dyDescent="0.25">
      <c r="A19" s="56" t="s">
        <v>57</v>
      </c>
      <c r="B19" s="56" t="s">
        <v>58</v>
      </c>
      <c r="C19" s="56" t="s">
        <v>37</v>
      </c>
      <c r="D19" s="56"/>
      <c r="E19" s="56" t="s">
        <v>59</v>
      </c>
      <c r="F19" s="59" t="s">
        <v>67</v>
      </c>
      <c r="G19" s="57">
        <v>100</v>
      </c>
      <c r="H19" s="58">
        <v>71.400000000000006</v>
      </c>
      <c r="I19" s="62">
        <v>0.01</v>
      </c>
      <c r="J19" s="61" t="s">
        <v>68</v>
      </c>
    </row>
    <row r="20" spans="1:10" s="14" customFormat="1" ht="249.75" customHeight="1" x14ac:dyDescent="0.25">
      <c r="A20" s="65" t="s">
        <v>61</v>
      </c>
      <c r="B20" s="66" t="s">
        <v>69</v>
      </c>
      <c r="C20" s="56" t="s">
        <v>37</v>
      </c>
      <c r="D20" s="66" t="s">
        <v>70</v>
      </c>
      <c r="E20" s="66" t="s">
        <v>71</v>
      </c>
      <c r="F20" s="57" t="s">
        <v>96</v>
      </c>
      <c r="G20" s="57">
        <v>233</v>
      </c>
      <c r="H20" s="58">
        <v>104.3</v>
      </c>
      <c r="I20" s="58">
        <v>2.1</v>
      </c>
      <c r="J20" s="61" t="s">
        <v>97</v>
      </c>
    </row>
    <row r="21" spans="1:10" ht="21.95" customHeight="1" x14ac:dyDescent="0.25">
      <c r="A21" s="74" t="s">
        <v>6</v>
      </c>
      <c r="B21" s="75"/>
      <c r="C21" s="75"/>
      <c r="D21" s="75"/>
      <c r="E21" s="75"/>
      <c r="F21" s="75"/>
      <c r="G21" s="75"/>
      <c r="H21" s="75"/>
      <c r="I21" s="75"/>
      <c r="J21" s="76"/>
    </row>
    <row r="22" spans="1:10" ht="17.25" customHeight="1" x14ac:dyDescent="0.25">
      <c r="A22" s="2"/>
      <c r="B22" s="3" t="s">
        <v>5</v>
      </c>
      <c r="C22" s="15"/>
      <c r="D22" s="16"/>
      <c r="E22" s="16"/>
      <c r="F22" s="1"/>
      <c r="G22" s="9">
        <f>G23+G24+G25+G27+G26</f>
        <v>38882.199999999997</v>
      </c>
      <c r="H22" s="9">
        <f>H23+H24+H25+H27+H26</f>
        <v>38326.300000000003</v>
      </c>
      <c r="I22" s="9"/>
      <c r="J22" s="1"/>
    </row>
    <row r="23" spans="1:10" s="17" customFormat="1" ht="86.25" customHeight="1" x14ac:dyDescent="0.25">
      <c r="A23" s="35" t="s">
        <v>14</v>
      </c>
      <c r="B23" s="31" t="s">
        <v>16</v>
      </c>
      <c r="C23" s="32" t="s">
        <v>17</v>
      </c>
      <c r="D23" s="36"/>
      <c r="E23" s="31" t="s">
        <v>18</v>
      </c>
      <c r="F23" s="45">
        <v>32100</v>
      </c>
      <c r="G23" s="33">
        <v>32100</v>
      </c>
      <c r="H23" s="46">
        <v>33292.300000000003</v>
      </c>
      <c r="I23" s="46">
        <v>33292.300000000003</v>
      </c>
      <c r="J23" s="34" t="s">
        <v>41</v>
      </c>
    </row>
    <row r="24" spans="1:10" s="17" customFormat="1" ht="153" customHeight="1" x14ac:dyDescent="0.25">
      <c r="A24" s="35" t="s">
        <v>15</v>
      </c>
      <c r="B24" s="31" t="s">
        <v>23</v>
      </c>
      <c r="C24" s="32" t="s">
        <v>17</v>
      </c>
      <c r="D24" s="36" t="s">
        <v>24</v>
      </c>
      <c r="E24" s="31" t="s">
        <v>21</v>
      </c>
      <c r="F24" s="47">
        <v>6.95</v>
      </c>
      <c r="G24" s="33">
        <v>3632.2</v>
      </c>
      <c r="H24" s="48">
        <v>2724</v>
      </c>
      <c r="I24" s="48">
        <v>6.95</v>
      </c>
      <c r="J24" s="34" t="s">
        <v>88</v>
      </c>
    </row>
    <row r="25" spans="1:10" s="17" customFormat="1" ht="99" customHeight="1" x14ac:dyDescent="0.25">
      <c r="A25" s="35" t="s">
        <v>19</v>
      </c>
      <c r="B25" s="37" t="s">
        <v>25</v>
      </c>
      <c r="C25" s="32" t="s">
        <v>17</v>
      </c>
      <c r="D25" s="36"/>
      <c r="E25" s="37" t="s">
        <v>26</v>
      </c>
      <c r="F25" s="44">
        <v>700</v>
      </c>
      <c r="G25" s="44">
        <v>700</v>
      </c>
      <c r="H25" s="44">
        <v>510</v>
      </c>
      <c r="I25" s="44">
        <v>510</v>
      </c>
      <c r="J25" s="34" t="s">
        <v>79</v>
      </c>
    </row>
    <row r="26" spans="1:10" s="17" customFormat="1" ht="99" customHeight="1" x14ac:dyDescent="0.25">
      <c r="A26" s="35" t="s">
        <v>20</v>
      </c>
      <c r="B26" s="38" t="s">
        <v>27</v>
      </c>
      <c r="C26" s="32" t="s">
        <v>17</v>
      </c>
      <c r="D26" s="31"/>
      <c r="E26" s="31" t="s">
        <v>28</v>
      </c>
      <c r="F26" s="33">
        <v>2</v>
      </c>
      <c r="G26" s="33">
        <v>150</v>
      </c>
      <c r="H26" s="39">
        <v>100</v>
      </c>
      <c r="I26" s="39">
        <v>1</v>
      </c>
      <c r="J26" s="34" t="s">
        <v>89</v>
      </c>
    </row>
    <row r="27" spans="1:10" s="17" customFormat="1" ht="167.25" customHeight="1" x14ac:dyDescent="0.25">
      <c r="A27" s="35" t="s">
        <v>22</v>
      </c>
      <c r="B27" s="38" t="s">
        <v>83</v>
      </c>
      <c r="C27" s="32" t="s">
        <v>17</v>
      </c>
      <c r="D27" s="31"/>
      <c r="E27" s="31" t="s">
        <v>62</v>
      </c>
      <c r="F27" s="33">
        <v>2300</v>
      </c>
      <c r="G27" s="33">
        <v>2300</v>
      </c>
      <c r="H27" s="39">
        <v>1700</v>
      </c>
      <c r="I27" s="39">
        <v>1700</v>
      </c>
      <c r="J27" s="34" t="s">
        <v>90</v>
      </c>
    </row>
    <row r="28" spans="1:10" ht="21.95" customHeight="1" x14ac:dyDescent="0.25">
      <c r="A28" s="74" t="s">
        <v>4</v>
      </c>
      <c r="B28" s="75"/>
      <c r="C28" s="75"/>
      <c r="D28" s="75"/>
      <c r="E28" s="75"/>
      <c r="F28" s="75"/>
      <c r="G28" s="75"/>
      <c r="H28" s="75"/>
      <c r="I28" s="75"/>
      <c r="J28" s="76"/>
    </row>
    <row r="29" spans="1:10" ht="144.75" customHeight="1" x14ac:dyDescent="0.25">
      <c r="A29" s="35" t="s">
        <v>29</v>
      </c>
      <c r="B29" s="40" t="s">
        <v>32</v>
      </c>
      <c r="C29" s="41"/>
      <c r="D29" s="37"/>
      <c r="E29" s="37" t="s">
        <v>33</v>
      </c>
      <c r="F29" s="41">
        <v>3</v>
      </c>
      <c r="G29" s="42" t="s">
        <v>38</v>
      </c>
      <c r="H29" s="42">
        <v>6.5</v>
      </c>
      <c r="I29" s="42"/>
      <c r="J29" s="37" t="s">
        <v>101</v>
      </c>
    </row>
    <row r="30" spans="1:10" ht="149.25" customHeight="1" x14ac:dyDescent="0.25">
      <c r="A30" s="35" t="s">
        <v>30</v>
      </c>
      <c r="B30" s="40" t="s">
        <v>63</v>
      </c>
      <c r="C30" s="41"/>
      <c r="D30" s="37"/>
      <c r="E30" s="40" t="s">
        <v>34</v>
      </c>
      <c r="F30" s="41" t="s">
        <v>81</v>
      </c>
      <c r="G30" s="42" t="s">
        <v>38</v>
      </c>
      <c r="H30" s="42">
        <v>7.5</v>
      </c>
      <c r="I30" s="42"/>
      <c r="J30" s="31" t="s">
        <v>82</v>
      </c>
    </row>
    <row r="31" spans="1:10" ht="198.75" customHeight="1" x14ac:dyDescent="0.25">
      <c r="A31" s="35" t="s">
        <v>31</v>
      </c>
      <c r="B31" s="40" t="s">
        <v>35</v>
      </c>
      <c r="C31" s="41"/>
      <c r="D31" s="37"/>
      <c r="E31" s="37" t="s">
        <v>36</v>
      </c>
      <c r="F31" s="41" t="s">
        <v>64</v>
      </c>
      <c r="G31" s="42" t="s">
        <v>38</v>
      </c>
      <c r="H31" s="50">
        <v>1E-3</v>
      </c>
      <c r="I31" s="43"/>
      <c r="J31" s="37" t="s">
        <v>42</v>
      </c>
    </row>
    <row r="34" spans="1:10" ht="15.75" x14ac:dyDescent="0.25">
      <c r="B34" s="18" t="s">
        <v>8</v>
      </c>
    </row>
    <row r="35" spans="1:10" s="27" customFormat="1" ht="15.75" x14ac:dyDescent="0.25">
      <c r="B35" s="28"/>
    </row>
    <row r="36" spans="1:10" s="27" customFormat="1" ht="15.75" x14ac:dyDescent="0.25">
      <c r="B36" s="24" t="s">
        <v>72</v>
      </c>
      <c r="C36" s="24" t="s">
        <v>73</v>
      </c>
      <c r="D36" s="24"/>
      <c r="E36" s="24"/>
      <c r="F36" s="25" t="s">
        <v>87</v>
      </c>
      <c r="G36" s="24"/>
      <c r="H36" s="24"/>
      <c r="I36" s="26"/>
    </row>
    <row r="37" spans="1:10" s="27" customFormat="1" ht="15.75" x14ac:dyDescent="0.25">
      <c r="B37" s="26"/>
      <c r="C37" s="29" t="s">
        <v>74</v>
      </c>
      <c r="D37" s="30"/>
      <c r="E37" s="30"/>
      <c r="F37" s="72" t="s">
        <v>75</v>
      </c>
      <c r="G37" s="72"/>
      <c r="H37" s="72"/>
      <c r="I37" s="72"/>
    </row>
    <row r="38" spans="1:10" s="27" customFormat="1" ht="15.75" x14ac:dyDescent="0.25">
      <c r="B38" s="24" t="s">
        <v>76</v>
      </c>
      <c r="C38" s="26"/>
      <c r="D38" s="26"/>
      <c r="E38" s="26"/>
      <c r="F38" s="26"/>
      <c r="G38" s="26"/>
      <c r="H38" s="26"/>
      <c r="I38" s="26"/>
    </row>
    <row r="39" spans="1:10" s="27" customFormat="1" ht="15.75" x14ac:dyDescent="0.25">
      <c r="B39" s="24" t="s">
        <v>77</v>
      </c>
      <c r="C39" s="24" t="s">
        <v>78</v>
      </c>
      <c r="D39" s="26"/>
      <c r="E39" s="26"/>
      <c r="F39" s="25" t="s">
        <v>108</v>
      </c>
      <c r="G39" s="26"/>
      <c r="H39" s="26"/>
      <c r="I39" s="26"/>
    </row>
    <row r="40" spans="1:10" s="27" customFormat="1" ht="15.75" x14ac:dyDescent="0.25">
      <c r="B40" s="26"/>
      <c r="C40" s="29" t="s">
        <v>74</v>
      </c>
      <c r="D40" s="30"/>
      <c r="E40" s="30"/>
      <c r="F40" s="72" t="s">
        <v>75</v>
      </c>
      <c r="G40" s="72"/>
      <c r="H40" s="72"/>
      <c r="I40" s="72"/>
    </row>
    <row r="42" spans="1:10" x14ac:dyDescent="0.25">
      <c r="A42" s="8" t="s">
        <v>40</v>
      </c>
    </row>
    <row r="43" spans="1:10" ht="15.75" x14ac:dyDescent="0.25">
      <c r="A43" s="24" t="s">
        <v>65</v>
      </c>
      <c r="B43" s="18"/>
      <c r="C43" s="18"/>
    </row>
    <row r="44" spans="1:10" ht="15.75" x14ac:dyDescent="0.25">
      <c r="A44" s="18" t="s">
        <v>39</v>
      </c>
      <c r="B44" s="18"/>
      <c r="C44" s="18"/>
      <c r="D44" s="13"/>
      <c r="E44" s="13"/>
      <c r="F44" s="13"/>
      <c r="G44" s="13"/>
      <c r="H44" s="13"/>
      <c r="I44" s="13"/>
      <c r="J44" s="13"/>
    </row>
  </sheetData>
  <customSheetViews>
    <customSheetView guid="{41E59370-86DD-452E-B1B2-DA55FEACF58D}" scale="96" showPageBreaks="1" fitToPage="1">
      <selection activeCell="E11" sqref="E11:E12"/>
      <pageMargins left="0.7" right="0.7" top="0.75" bottom="0.75" header="0.3" footer="0.3"/>
      <pageSetup paperSize="9" scale="36" fitToHeight="0" orientation="landscape" r:id="rId1"/>
    </customSheetView>
    <customSheetView guid="{AA35BFF6-BC5E-4E54-B319-9A148CC08670}" scale="84" fitToPage="1" topLeftCell="D10">
      <pane ySplit="4" topLeftCell="A29" activePane="bottomLeft" state="frozen"/>
      <selection pane="bottomLeft" activeCell="E32" sqref="E32"/>
      <pageMargins left="0.7" right="0.7" top="0.75" bottom="0.75" header="0.3" footer="0.3"/>
      <pageSetup paperSize="9" scale="47" fitToHeight="0" orientation="landscape" r:id="rId2"/>
    </customSheetView>
  </customSheetViews>
  <mergeCells count="13">
    <mergeCell ref="I1:J1"/>
    <mergeCell ref="F37:I37"/>
    <mergeCell ref="F40:I40"/>
    <mergeCell ref="A2:J2"/>
    <mergeCell ref="A28:J28"/>
    <mergeCell ref="A21:J21"/>
    <mergeCell ref="A12:J12"/>
    <mergeCell ref="A10:A11"/>
    <mergeCell ref="J10:J11"/>
    <mergeCell ref="B10:B11"/>
    <mergeCell ref="C10:C11"/>
    <mergeCell ref="D10:D11"/>
    <mergeCell ref="E10:E11"/>
  </mergeCells>
  <pageMargins left="0.39370078740157483" right="0" top="0.19685039370078741" bottom="0.19685039370078741" header="0.31496062992125984" footer="0.31496062992125984"/>
  <pageSetup paperSize="9" scale="54" fitToHeight="4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</vt:lpstr>
      <vt:lpstr>Лист1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Пачганов Сергей Александрович</dc:creator>
  <cp:lastModifiedBy>Заворотынская</cp:lastModifiedBy>
  <cp:lastPrinted>2022-10-21T06:39:49Z</cp:lastPrinted>
  <dcterms:created xsi:type="dcterms:W3CDTF">2006-09-16T00:00:00Z</dcterms:created>
  <dcterms:modified xsi:type="dcterms:W3CDTF">2022-10-21T06:40:54Z</dcterms:modified>
</cp:coreProperties>
</file>