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060" activeTab="0"/>
  </bookViews>
  <sheets>
    <sheet name="Лист1" sheetId="1" r:id="rId1"/>
  </sheets>
  <definedNames>
    <definedName name="_xlnm.Print_Area" localSheetId="0">'Лист1'!$A$1:$G$49</definedName>
  </definedNames>
  <calcPr fullCalcOnLoad="1"/>
</workbook>
</file>

<file path=xl/sharedStrings.xml><?xml version="1.0" encoding="utf-8"?>
<sst xmlns="http://schemas.openxmlformats.org/spreadsheetml/2006/main" count="94" uniqueCount="62">
  <si>
    <t xml:space="preserve">Управление образования и молодежной политики </t>
  </si>
  <si>
    <t>№ п/п</t>
  </si>
  <si>
    <t>Количество штатных единиц</t>
  </si>
  <si>
    <t>Среднесписочная численность (чел.)</t>
  </si>
  <si>
    <r>
      <t xml:space="preserve">Среднемесячная заработная плата, </t>
    </r>
    <r>
      <rPr>
        <sz val="12"/>
        <rFont val="Times New Roman"/>
        <family val="1"/>
      </rPr>
      <t xml:space="preserve"> (руб.)</t>
    </r>
  </si>
  <si>
    <t xml:space="preserve"> </t>
  </si>
  <si>
    <t>1.</t>
  </si>
  <si>
    <t xml:space="preserve">Здравоохранение, всего: </t>
  </si>
  <si>
    <t>х</t>
  </si>
  <si>
    <t>из них:</t>
  </si>
  <si>
    <t>1.1.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</si>
  <si>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(обеспечивающие предоставление медицинских услуг)</t>
  </si>
  <si>
    <t xml:space="preserve">1.2. </t>
  </si>
  <si>
    <t>средний медицинский (фармацевтический) персонал (персонал, обеспечивающий условия для предоставления медицинских услуг)</t>
  </si>
  <si>
    <t>1.3.</t>
  </si>
  <si>
    <t>младший медицинский персонал (персонал, обеспечивающий условия для предоставления медицинских услуг)</t>
  </si>
  <si>
    <t>1.4.</t>
  </si>
  <si>
    <t>социальные работники медицинских организаций</t>
  </si>
  <si>
    <t>1.2.</t>
  </si>
  <si>
    <t>3.</t>
  </si>
  <si>
    <t>Работники учреждений культуры, всего*</t>
  </si>
  <si>
    <t>3.1.</t>
  </si>
  <si>
    <t>Работники учреждений культуры (по Указу Президента РФ)*</t>
  </si>
  <si>
    <t>Работники учреждений образования в сфере культуры</t>
  </si>
  <si>
    <t>4.1.</t>
  </si>
  <si>
    <t>педагогические работники дополнительного образования детей</t>
  </si>
  <si>
    <t>4.2.</t>
  </si>
  <si>
    <t>преподаватели и мастера производственного обучения образовательных учреждений начального и среднего профессионального образования, из них:</t>
  </si>
  <si>
    <t>4.2.1.</t>
  </si>
  <si>
    <t>преподаватели образовательных учреждений начального и среднего профессионального образования</t>
  </si>
  <si>
    <t>4.2.2.</t>
  </si>
  <si>
    <t xml:space="preserve">мастера производственного обучения образовательных учреждений начального и среднего профессионального образования </t>
  </si>
  <si>
    <t>5.</t>
  </si>
  <si>
    <t>Социальная защита населения, всего</t>
  </si>
  <si>
    <t>социальные работники учреждений социального обслуживания</t>
  </si>
  <si>
    <t>5.2.</t>
  </si>
  <si>
    <t xml:space="preserve">врачебный персонал учреждений социального обслуживания </t>
  </si>
  <si>
    <t>5.3.</t>
  </si>
  <si>
    <t>средний медицинский персонал учреждений социального обслуживания</t>
  </si>
  <si>
    <t>5.4.</t>
  </si>
  <si>
    <t>младший медицинский персонал учреждений социального обслуживания</t>
  </si>
  <si>
    <t>6.</t>
  </si>
  <si>
    <t>Работники учреждений образования в сфере физической культуры и спорта</t>
  </si>
  <si>
    <t>6.1.</t>
  </si>
  <si>
    <t>6.2.</t>
  </si>
  <si>
    <t>преподаватели учреждения среднего проффессионального образования</t>
  </si>
  <si>
    <t>6.3.</t>
  </si>
  <si>
    <t>средний медицинский персонал</t>
  </si>
  <si>
    <t>6.4.</t>
  </si>
  <si>
    <t>Указ Президента Российской Федерации от 28 декабря 2012 г. № 1688 "О некоторых мерах по реализации государственной политики в сфере защиты детей-сирот и детей, оставшихся без попечения родителей"</t>
  </si>
  <si>
    <t>Педагогические работники медицинских организаций, оказывающих медицинские услуги детям-сиротам и детям, оставшимся без попечения родителей, а также детям, находящимся в детском противотуберкулезном санатории</t>
  </si>
  <si>
    <t>2.</t>
  </si>
  <si>
    <t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</t>
  </si>
  <si>
    <t>наименование категории работников</t>
  </si>
  <si>
    <t>Информация о среднемесячной заработной плате педагогических работников образовательных организаций</t>
  </si>
  <si>
    <t>педагогические работники общеобразовательных организаций</t>
  </si>
  <si>
    <t>педагогические работники организаций дополнительного образования детей (образование,культура,спорт)</t>
  </si>
  <si>
    <t>педагогические работники дошкольных образовательных организаций</t>
  </si>
  <si>
    <t>Образование, всего</t>
  </si>
  <si>
    <t>по состоянию на 01.07.2016  года</t>
  </si>
  <si>
    <t>Достижение целевого показателя  средней заработной платы на 01.07.2016г. (%)</t>
  </si>
  <si>
    <t>Целевой показатель среднемесячной заработной платы на 2016 год, руб.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</si>
</sst>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0.0"/>
    <numFmt numFmtId="166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7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/>
    </xf>
    <xf numFmtId="0" fontId="48" fillId="0" borderId="0" xfId="0" applyFont="1" applyAlignment="1">
      <alignment vertical="top" wrapText="1"/>
    </xf>
    <xf numFmtId="0" fontId="49" fillId="0" borderId="0" xfId="0" applyFont="1" applyAlignment="1">
      <alignment horizontal="center" vertical="top" wrapText="1"/>
    </xf>
    <xf numFmtId="0" fontId="47" fillId="0" borderId="0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textRotation="90" wrapText="1"/>
    </xf>
    <xf numFmtId="0" fontId="51" fillId="0" borderId="0" xfId="0" applyFont="1" applyBorder="1" applyAlignment="1">
      <alignment horizontal="left" textRotation="90" wrapText="1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9" fillId="0" borderId="10" xfId="0" applyFont="1" applyBorder="1" applyAlignment="1">
      <alignment vertical="justify" wrapText="1"/>
    </xf>
    <xf numFmtId="0" fontId="49" fillId="0" borderId="10" xfId="0" applyFont="1" applyBorder="1" applyAlignment="1">
      <alignment vertical="center" wrapText="1"/>
    </xf>
    <xf numFmtId="164" fontId="10" fillId="0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top" wrapText="1"/>
    </xf>
    <xf numFmtId="164" fontId="11" fillId="0" borderId="0" xfId="52" applyNumberFormat="1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164" fontId="11" fillId="0" borderId="10" xfId="52" applyNumberFormat="1" applyFont="1" applyBorder="1" applyAlignment="1">
      <alignment horizontal="center" vertical="center" wrapText="1"/>
      <protection/>
    </xf>
    <xf numFmtId="165" fontId="47" fillId="0" borderId="0" xfId="0" applyNumberFormat="1" applyFont="1" applyBorder="1" applyAlignment="1">
      <alignment horizontal="center" vertical="center"/>
    </xf>
    <xf numFmtId="1" fontId="49" fillId="0" borderId="10" xfId="0" applyNumberFormat="1" applyFont="1" applyBorder="1" applyAlignment="1">
      <alignment horizontal="center" vertical="center" wrapText="1"/>
    </xf>
    <xf numFmtId="164" fontId="47" fillId="0" borderId="0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6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top" wrapText="1"/>
    </xf>
    <xf numFmtId="165" fontId="47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2" fontId="47" fillId="33" borderId="1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top" wrapText="1"/>
    </xf>
    <xf numFmtId="0" fontId="47" fillId="0" borderId="0" xfId="0" applyFont="1" applyFill="1" applyBorder="1" applyAlignment="1">
      <alignment/>
    </xf>
    <xf numFmtId="0" fontId="47" fillId="33" borderId="10" xfId="0" applyFont="1" applyFill="1" applyBorder="1" applyAlignment="1">
      <alignment horizontal="left" vertical="top" wrapText="1"/>
    </xf>
    <xf numFmtId="166" fontId="2" fillId="33" borderId="1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5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164" fontId="2" fillId="33" borderId="0" xfId="0" applyNumberFormat="1" applyFont="1" applyFill="1" applyBorder="1" applyAlignment="1">
      <alignment horizontal="center" vertical="center" wrapText="1"/>
    </xf>
    <xf numFmtId="165" fontId="47" fillId="33" borderId="0" xfId="0" applyNumberFormat="1" applyFont="1" applyFill="1" applyBorder="1" applyAlignment="1">
      <alignment horizontal="center" vertical="center"/>
    </xf>
    <xf numFmtId="0" fontId="47" fillId="33" borderId="0" xfId="0" applyFont="1" applyFill="1" applyAlignment="1">
      <alignment/>
    </xf>
    <xf numFmtId="0" fontId="47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Alignment="1">
      <alignment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6" fontId="47" fillId="33" borderId="11" xfId="0" applyNumberFormat="1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50" fillId="0" borderId="14" xfId="0" applyFont="1" applyBorder="1" applyAlignment="1">
      <alignment horizontal="left" textRotation="90" wrapText="1"/>
    </xf>
    <xf numFmtId="0" fontId="53" fillId="0" borderId="15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164" fontId="11" fillId="0" borderId="16" xfId="52" applyNumberFormat="1" applyFont="1" applyBorder="1" applyAlignment="1">
      <alignment horizontal="center" vertical="center" wrapText="1"/>
      <protection/>
    </xf>
    <xf numFmtId="0" fontId="47" fillId="33" borderId="15" xfId="0" applyFont="1" applyFill="1" applyBorder="1" applyAlignment="1">
      <alignment horizontal="center" vertical="center"/>
    </xf>
    <xf numFmtId="164" fontId="2" fillId="33" borderId="16" xfId="0" applyNumberFormat="1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vertical="center" wrapText="1"/>
    </xf>
    <xf numFmtId="1" fontId="47" fillId="33" borderId="18" xfId="0" applyNumberFormat="1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164" fontId="2" fillId="33" borderId="18" xfId="0" applyNumberFormat="1" applyFont="1" applyFill="1" applyBorder="1" applyAlignment="1">
      <alignment horizontal="center" vertical="center" wrapText="1"/>
    </xf>
    <xf numFmtId="164" fontId="2" fillId="33" borderId="19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horizontal="center" vertical="top" wrapText="1"/>
    </xf>
    <xf numFmtId="0" fontId="47" fillId="0" borderId="0" xfId="0" applyFont="1" applyAlignment="1">
      <alignment horizontal="right"/>
    </xf>
    <xf numFmtId="0" fontId="49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8.8515625" defaultRowHeight="15"/>
  <cols>
    <col min="1" max="1" width="6.421875" style="1" customWidth="1"/>
    <col min="2" max="2" width="67.7109375" style="2" customWidth="1"/>
    <col min="3" max="3" width="8.140625" style="2" customWidth="1"/>
    <col min="4" max="4" width="9.7109375" style="2" customWidth="1"/>
    <col min="5" max="5" width="12.28125" style="2" customWidth="1"/>
    <col min="6" max="6" width="13.28125" style="2" customWidth="1"/>
    <col min="7" max="7" width="12.421875" style="2" customWidth="1"/>
    <col min="8" max="8" width="14.7109375" style="2" customWidth="1"/>
    <col min="9" max="10" width="15.7109375" style="3" customWidth="1"/>
    <col min="11" max="11" width="12.57421875" style="3" customWidth="1"/>
    <col min="12" max="12" width="12.28125" style="3" customWidth="1"/>
    <col min="13" max="16384" width="8.8515625" style="3" customWidth="1"/>
  </cols>
  <sheetData>
    <row r="1" spans="9:12" ht="24" customHeight="1">
      <c r="I1" s="91"/>
      <c r="J1" s="91"/>
      <c r="K1" s="91"/>
      <c r="L1" s="91"/>
    </row>
    <row r="2" spans="1:12" ht="39.75" customHeight="1">
      <c r="A2" s="92" t="s">
        <v>54</v>
      </c>
      <c r="B2" s="92"/>
      <c r="C2" s="92"/>
      <c r="D2" s="92"/>
      <c r="E2" s="92"/>
      <c r="F2" s="92"/>
      <c r="G2" s="92"/>
      <c r="H2" s="4"/>
      <c r="I2" s="4"/>
      <c r="J2" s="4"/>
      <c r="K2" s="4"/>
      <c r="L2" s="4"/>
    </row>
    <row r="3" spans="1:12" ht="19.5" customHeight="1">
      <c r="A3" s="5"/>
      <c r="B3" s="92" t="s">
        <v>59</v>
      </c>
      <c r="C3" s="92"/>
      <c r="D3" s="92"/>
      <c r="E3" s="92"/>
      <c r="F3" s="92"/>
      <c r="G3" s="92"/>
      <c r="H3" s="4"/>
      <c r="I3" s="4"/>
      <c r="J3" s="4"/>
      <c r="K3" s="4"/>
      <c r="L3" s="4"/>
    </row>
    <row r="4" spans="1:8" ht="21" customHeight="1" thickBot="1">
      <c r="A4" s="3"/>
      <c r="B4" s="93" t="s">
        <v>0</v>
      </c>
      <c r="C4" s="93"/>
      <c r="D4" s="93"/>
      <c r="E4" s="93"/>
      <c r="F4" s="93"/>
      <c r="G4" s="6"/>
      <c r="H4" s="7"/>
    </row>
    <row r="5" spans="1:12" ht="249.75" customHeight="1">
      <c r="A5" s="70" t="s">
        <v>1</v>
      </c>
      <c r="B5" s="71" t="s">
        <v>53</v>
      </c>
      <c r="C5" s="72" t="s">
        <v>2</v>
      </c>
      <c r="D5" s="72" t="s">
        <v>3</v>
      </c>
      <c r="E5" s="73" t="s">
        <v>4</v>
      </c>
      <c r="F5" s="72" t="s">
        <v>61</v>
      </c>
      <c r="G5" s="74" t="s">
        <v>60</v>
      </c>
      <c r="H5" s="8"/>
      <c r="I5" s="9"/>
      <c r="J5" s="9"/>
      <c r="K5" s="8"/>
      <c r="L5" s="8"/>
    </row>
    <row r="6" spans="1:12" ht="18" customHeight="1">
      <c r="A6" s="75">
        <v>1</v>
      </c>
      <c r="B6" s="61">
        <v>2</v>
      </c>
      <c r="C6" s="62">
        <v>3</v>
      </c>
      <c r="D6" s="62">
        <v>4</v>
      </c>
      <c r="E6" s="63">
        <v>5</v>
      </c>
      <c r="F6" s="63">
        <v>6</v>
      </c>
      <c r="G6" s="76">
        <v>7</v>
      </c>
      <c r="H6" s="10"/>
      <c r="I6" s="11"/>
      <c r="J6" s="11"/>
      <c r="K6" s="12"/>
      <c r="L6" s="13"/>
    </row>
    <row r="7" spans="1:12" ht="27" customHeight="1" hidden="1">
      <c r="A7" s="77" t="s">
        <v>6</v>
      </c>
      <c r="B7" s="14" t="s">
        <v>7</v>
      </c>
      <c r="C7" s="15">
        <v>1238.75</v>
      </c>
      <c r="D7" s="15">
        <v>1053</v>
      </c>
      <c r="E7" s="16" t="e">
        <f>#REF!/11/D7*1000</f>
        <v>#REF!</v>
      </c>
      <c r="F7" s="17" t="s">
        <v>8</v>
      </c>
      <c r="G7" s="78" t="s">
        <v>8</v>
      </c>
      <c r="H7" s="11"/>
      <c r="I7" s="11"/>
      <c r="J7" s="11"/>
      <c r="K7" s="11"/>
      <c r="L7" s="11"/>
    </row>
    <row r="8" spans="1:12" ht="18.75" hidden="1">
      <c r="A8" s="79"/>
      <c r="B8" s="18" t="s">
        <v>9</v>
      </c>
      <c r="C8" s="94"/>
      <c r="D8" s="94"/>
      <c r="E8" s="94"/>
      <c r="F8" s="94"/>
      <c r="G8" s="95"/>
      <c r="H8" s="19"/>
      <c r="I8" s="11"/>
      <c r="J8" s="11"/>
      <c r="K8" s="13"/>
      <c r="L8" s="13"/>
    </row>
    <row r="9" spans="1:12" ht="72.75" customHeight="1" hidden="1">
      <c r="A9" s="79" t="s">
        <v>10</v>
      </c>
      <c r="B9" s="20" t="s">
        <v>11</v>
      </c>
      <c r="C9" s="21">
        <v>158.5</v>
      </c>
      <c r="D9" s="21">
        <v>93</v>
      </c>
      <c r="E9" s="22" t="e">
        <f>#REF!/D9/11*1000</f>
        <v>#REF!</v>
      </c>
      <c r="F9" s="22" t="e">
        <f>#REF!*#REF!/100</f>
        <v>#REF!</v>
      </c>
      <c r="G9" s="80" t="e">
        <f>E9/(#REF!*#REF!/100)*100</f>
        <v>#REF!</v>
      </c>
      <c r="H9" s="19"/>
      <c r="I9" s="23"/>
      <c r="J9" s="23"/>
      <c r="K9" s="23"/>
      <c r="L9" s="23"/>
    </row>
    <row r="10" spans="1:12" ht="42" customHeight="1" hidden="1">
      <c r="A10" s="79" t="s">
        <v>12</v>
      </c>
      <c r="B10" s="20" t="s">
        <v>13</v>
      </c>
      <c r="C10" s="21">
        <v>549</v>
      </c>
      <c r="D10" s="21">
        <v>475</v>
      </c>
      <c r="E10" s="22" t="e">
        <f>#REF!/D10/11*1000</f>
        <v>#REF!</v>
      </c>
      <c r="F10" s="22" t="e">
        <f>#REF!*#REF!/100</f>
        <v>#REF!</v>
      </c>
      <c r="G10" s="80" t="e">
        <f>E10/(#REF!*#REF!/100)*100</f>
        <v>#REF!</v>
      </c>
      <c r="H10" s="19"/>
      <c r="I10" s="23"/>
      <c r="J10" s="23"/>
      <c r="K10" s="23"/>
      <c r="L10" s="23"/>
    </row>
    <row r="11" spans="1:15" ht="35.25" customHeight="1" hidden="1">
      <c r="A11" s="79" t="s">
        <v>14</v>
      </c>
      <c r="B11" s="20" t="s">
        <v>15</v>
      </c>
      <c r="C11" s="21">
        <v>228.5</v>
      </c>
      <c r="D11" s="21">
        <v>214</v>
      </c>
      <c r="E11" s="22" t="e">
        <f>#REF!/D11/11*1000</f>
        <v>#REF!</v>
      </c>
      <c r="F11" s="22" t="e">
        <f>#REF!*#REF!/100</f>
        <v>#REF!</v>
      </c>
      <c r="G11" s="80" t="e">
        <f>E11/(#REF!*#REF!/100)*100</f>
        <v>#REF!</v>
      </c>
      <c r="H11" s="19"/>
      <c r="I11" s="23"/>
      <c r="J11" s="23"/>
      <c r="K11" s="23"/>
      <c r="L11" s="23"/>
      <c r="O11" s="3" t="s">
        <v>5</v>
      </c>
    </row>
    <row r="12" spans="1:14" ht="35.25" customHeight="1" hidden="1">
      <c r="A12" s="79" t="s">
        <v>16</v>
      </c>
      <c r="B12" s="20" t="s">
        <v>17</v>
      </c>
      <c r="C12" s="18"/>
      <c r="D12" s="18"/>
      <c r="E12" s="22"/>
      <c r="F12" s="22" t="e">
        <f>#REF!*#REF!/100</f>
        <v>#REF!</v>
      </c>
      <c r="G12" s="80" t="e">
        <f>E12/(#REF!*#REF!/100)*100</f>
        <v>#REF!</v>
      </c>
      <c r="H12" s="19"/>
      <c r="I12" s="23"/>
      <c r="J12" s="23"/>
      <c r="K12" s="23"/>
      <c r="L12" s="23"/>
      <c r="N12" s="3" t="s">
        <v>5</v>
      </c>
    </row>
    <row r="13" spans="1:12" ht="30" customHeight="1">
      <c r="A13" s="77">
        <v>1</v>
      </c>
      <c r="B13" s="15" t="s">
        <v>58</v>
      </c>
      <c r="C13" s="24">
        <f>C14+C15+C16</f>
        <v>1156.1200000000001</v>
      </c>
      <c r="D13" s="24">
        <f>D14+D15+D16</f>
        <v>827</v>
      </c>
      <c r="E13" s="17" t="s">
        <v>8</v>
      </c>
      <c r="F13" s="17" t="s">
        <v>8</v>
      </c>
      <c r="G13" s="78" t="s">
        <v>8</v>
      </c>
      <c r="H13" s="11"/>
      <c r="I13" s="11"/>
      <c r="J13" s="11"/>
      <c r="K13" s="11"/>
      <c r="L13" s="11"/>
    </row>
    <row r="14" spans="1:12" ht="41.25" customHeight="1">
      <c r="A14" s="81" t="s">
        <v>10</v>
      </c>
      <c r="B14" s="39" t="s">
        <v>55</v>
      </c>
      <c r="C14" s="27">
        <v>743.6</v>
      </c>
      <c r="D14" s="28">
        <v>510</v>
      </c>
      <c r="E14" s="29">
        <v>52083</v>
      </c>
      <c r="F14" s="29">
        <v>57500.2</v>
      </c>
      <c r="G14" s="82">
        <f>E14/F14*100</f>
        <v>90.57881537803347</v>
      </c>
      <c r="H14" s="30"/>
      <c r="I14" s="23"/>
      <c r="J14" s="23"/>
      <c r="K14" s="23"/>
      <c r="L14" s="23"/>
    </row>
    <row r="15" spans="1:12" ht="57" customHeight="1">
      <c r="A15" s="81" t="s">
        <v>18</v>
      </c>
      <c r="B15" s="40" t="s">
        <v>56</v>
      </c>
      <c r="C15" s="27">
        <v>175.8</v>
      </c>
      <c r="D15" s="28">
        <v>93</v>
      </c>
      <c r="E15" s="29">
        <v>50909</v>
      </c>
      <c r="F15" s="29">
        <v>50937.5</v>
      </c>
      <c r="G15" s="82">
        <f>E15/F15*100</f>
        <v>99.9440490797546</v>
      </c>
      <c r="H15" s="30"/>
      <c r="I15" s="23"/>
      <c r="J15" s="23"/>
      <c r="K15" s="23"/>
      <c r="L15" s="23"/>
    </row>
    <row r="16" spans="1:12" ht="47.25" customHeight="1" thickBot="1">
      <c r="A16" s="83" t="s">
        <v>14</v>
      </c>
      <c r="B16" s="84" t="s">
        <v>57</v>
      </c>
      <c r="C16" s="85">
        <v>236.72</v>
      </c>
      <c r="D16" s="86">
        <v>224</v>
      </c>
      <c r="E16" s="87">
        <v>44832</v>
      </c>
      <c r="F16" s="87">
        <v>50455.4</v>
      </c>
      <c r="G16" s="88">
        <f>E16/F16*100</f>
        <v>88.85471128957455</v>
      </c>
      <c r="H16" s="30"/>
      <c r="I16" s="23"/>
      <c r="J16" s="23"/>
      <c r="K16" s="23"/>
      <c r="L16" s="23"/>
    </row>
    <row r="17" spans="1:12" ht="23.25" customHeight="1" hidden="1">
      <c r="A17" s="64" t="s">
        <v>19</v>
      </c>
      <c r="B17" s="65" t="s">
        <v>20</v>
      </c>
      <c r="C17" s="66">
        <v>274</v>
      </c>
      <c r="D17" s="66">
        <v>254</v>
      </c>
      <c r="E17" s="67" t="e">
        <f>#REF!/11/D17*1000</f>
        <v>#REF!</v>
      </c>
      <c r="F17" s="68"/>
      <c r="G17" s="69"/>
      <c r="H17" s="11"/>
      <c r="I17" s="11"/>
      <c r="J17" s="11"/>
      <c r="K17" s="11"/>
      <c r="L17" s="11"/>
    </row>
    <row r="18" spans="1:12" ht="23.25" customHeight="1" hidden="1">
      <c r="A18" s="26" t="s">
        <v>21</v>
      </c>
      <c r="B18" s="36" t="s">
        <v>22</v>
      </c>
      <c r="C18" s="33">
        <v>52</v>
      </c>
      <c r="D18" s="33">
        <v>48</v>
      </c>
      <c r="E18" s="34" t="e">
        <f>#REF!/11/D18*1000</f>
        <v>#REF!</v>
      </c>
      <c r="F18" s="35" t="e">
        <f>#REF!*#REF!/100</f>
        <v>#REF!</v>
      </c>
      <c r="G18" s="37" t="e">
        <f>E18/(#REF!*#REF!/100)*100</f>
        <v>#REF!</v>
      </c>
      <c r="H18" s="11"/>
      <c r="I18" s="11"/>
      <c r="J18" s="11"/>
      <c r="K18" s="11"/>
      <c r="L18" s="11"/>
    </row>
    <row r="19" spans="1:12" ht="18.75" customHeight="1" hidden="1">
      <c r="A19" s="31">
        <v>4</v>
      </c>
      <c r="B19" s="38" t="s">
        <v>23</v>
      </c>
      <c r="C19" s="28" t="s">
        <v>8</v>
      </c>
      <c r="D19" s="28" t="s">
        <v>8</v>
      </c>
      <c r="E19" s="34" t="s">
        <v>8</v>
      </c>
      <c r="F19" s="34" t="s">
        <v>8</v>
      </c>
      <c r="G19" s="34" t="s">
        <v>8</v>
      </c>
      <c r="H19" s="25" t="s">
        <v>5</v>
      </c>
      <c r="I19" s="11"/>
      <c r="J19" s="11"/>
      <c r="K19" s="23"/>
      <c r="L19" s="23"/>
    </row>
    <row r="20" spans="1:12" ht="31.5" customHeight="1" hidden="1">
      <c r="A20" s="26" t="s">
        <v>24</v>
      </c>
      <c r="B20" s="39" t="s">
        <v>25</v>
      </c>
      <c r="C20" s="28">
        <v>95.14</v>
      </c>
      <c r="D20" s="28">
        <v>49</v>
      </c>
      <c r="E20" s="34" t="e">
        <f>#REF!/11/D20*1000</f>
        <v>#REF!</v>
      </c>
      <c r="F20" s="34" t="e">
        <f>#REF!*#REF!/100</f>
        <v>#REF!</v>
      </c>
      <c r="G20" s="34" t="e">
        <f>E20/(#REF!*#REF!/100)*100</f>
        <v>#REF!</v>
      </c>
      <c r="H20" s="25"/>
      <c r="I20" s="23"/>
      <c r="J20" s="23"/>
      <c r="K20" s="23"/>
      <c r="L20" s="23"/>
    </row>
    <row r="21" spans="1:12" ht="50.25" customHeight="1" hidden="1">
      <c r="A21" s="26" t="s">
        <v>26</v>
      </c>
      <c r="B21" s="39" t="s">
        <v>27</v>
      </c>
      <c r="C21" s="36"/>
      <c r="D21" s="36"/>
      <c r="E21" s="34"/>
      <c r="F21" s="34" t="e">
        <f>#REF!*#REF!/100</f>
        <v>#REF!</v>
      </c>
      <c r="G21" s="34" t="e">
        <f>E21/(#REF!*#REF!/100)*100</f>
        <v>#REF!</v>
      </c>
      <c r="H21" s="25"/>
      <c r="I21" s="23"/>
      <c r="J21" s="23"/>
      <c r="K21" s="23"/>
      <c r="L21" s="23"/>
    </row>
    <row r="22" spans="1:12" ht="42" customHeight="1" hidden="1">
      <c r="A22" s="26" t="s">
        <v>28</v>
      </c>
      <c r="B22" s="40" t="s">
        <v>29</v>
      </c>
      <c r="C22" s="36"/>
      <c r="D22" s="36"/>
      <c r="E22" s="34"/>
      <c r="F22" s="34" t="e">
        <f>#REF!*#REF!/100</f>
        <v>#REF!</v>
      </c>
      <c r="G22" s="34" t="e">
        <f>E22/(#REF!*#REF!/100)*100</f>
        <v>#REF!</v>
      </c>
      <c r="H22" s="25"/>
      <c r="I22" s="23"/>
      <c r="J22" s="23"/>
      <c r="K22" s="23"/>
      <c r="L22" s="23"/>
    </row>
    <row r="23" spans="1:12" ht="41.25" customHeight="1" hidden="1">
      <c r="A23" s="26" t="s">
        <v>30</v>
      </c>
      <c r="B23" s="39" t="s">
        <v>31</v>
      </c>
      <c r="C23" s="36"/>
      <c r="D23" s="36"/>
      <c r="E23" s="34"/>
      <c r="F23" s="34" t="e">
        <f>#REF!*#REF!/100</f>
        <v>#REF!</v>
      </c>
      <c r="G23" s="34" t="e">
        <f>E23/(#REF!*#REF!/100)*100</f>
        <v>#REF!</v>
      </c>
      <c r="H23" s="25"/>
      <c r="I23" s="23"/>
      <c r="J23" s="23"/>
      <c r="K23" s="23"/>
      <c r="L23" s="23"/>
    </row>
    <row r="24" spans="1:12" ht="39" customHeight="1" hidden="1">
      <c r="A24" s="31" t="s">
        <v>32</v>
      </c>
      <c r="B24" s="38" t="s">
        <v>33</v>
      </c>
      <c r="C24" s="36"/>
      <c r="D24" s="36"/>
      <c r="E24" s="34"/>
      <c r="F24" s="34" t="s">
        <v>8</v>
      </c>
      <c r="G24" s="34" t="s">
        <v>8</v>
      </c>
      <c r="H24" s="25"/>
      <c r="I24" s="23"/>
      <c r="J24" s="23"/>
      <c r="K24" s="23"/>
      <c r="L24" s="23"/>
    </row>
    <row r="25" spans="1:12" ht="24" customHeight="1" hidden="1">
      <c r="A25" s="31"/>
      <c r="B25" s="36" t="s">
        <v>9</v>
      </c>
      <c r="C25" s="89"/>
      <c r="D25" s="89"/>
      <c r="E25" s="89"/>
      <c r="F25" s="89"/>
      <c r="G25" s="89"/>
      <c r="H25" s="11"/>
      <c r="I25" s="11"/>
      <c r="J25" s="11"/>
      <c r="K25" s="11"/>
      <c r="L25" s="11"/>
    </row>
    <row r="26" spans="1:12" ht="24.75" customHeight="1" hidden="1">
      <c r="A26" s="26" t="s">
        <v>24</v>
      </c>
      <c r="B26" s="39" t="s">
        <v>34</v>
      </c>
      <c r="C26" s="36"/>
      <c r="D26" s="36"/>
      <c r="E26" s="41"/>
      <c r="F26" s="41" t="e">
        <f>#REF!*#REF!/100</f>
        <v>#REF!</v>
      </c>
      <c r="G26" s="41" t="e">
        <f>E26/(#REF!*#REF!/100)*100</f>
        <v>#REF!</v>
      </c>
      <c r="H26" s="42"/>
      <c r="I26" s="11"/>
      <c r="J26" s="11"/>
      <c r="K26" s="23"/>
      <c r="L26" s="23"/>
    </row>
    <row r="27" spans="1:12" ht="24" customHeight="1" hidden="1">
      <c r="A27" s="26" t="s">
        <v>35</v>
      </c>
      <c r="B27" s="39" t="s">
        <v>36</v>
      </c>
      <c r="C27" s="36"/>
      <c r="D27" s="36"/>
      <c r="E27" s="41"/>
      <c r="F27" s="41" t="e">
        <f>#REF!*#REF!/100</f>
        <v>#REF!</v>
      </c>
      <c r="G27" s="41" t="e">
        <f>E27/(#REF!*#REF!/100)*100</f>
        <v>#REF!</v>
      </c>
      <c r="H27" s="42"/>
      <c r="I27" s="23"/>
      <c r="J27" s="23"/>
      <c r="K27" s="23"/>
      <c r="L27" s="23"/>
    </row>
    <row r="28" spans="1:12" ht="23.25" customHeight="1" hidden="1">
      <c r="A28" s="26" t="s">
        <v>37</v>
      </c>
      <c r="B28" s="40" t="s">
        <v>38</v>
      </c>
      <c r="C28" s="43"/>
      <c r="D28" s="43"/>
      <c r="E28" s="41"/>
      <c r="F28" s="41" t="e">
        <f>#REF!*#REF!/100</f>
        <v>#REF!</v>
      </c>
      <c r="G28" s="41" t="e">
        <f>E28/(#REF!*#REF!/100)*100</f>
        <v>#REF!</v>
      </c>
      <c r="H28" s="42"/>
      <c r="I28" s="23"/>
      <c r="J28" s="23"/>
      <c r="K28" s="23"/>
      <c r="L28" s="23"/>
    </row>
    <row r="29" spans="1:12" ht="25.5" customHeight="1" hidden="1">
      <c r="A29" s="26" t="s">
        <v>39</v>
      </c>
      <c r="B29" s="40" t="s">
        <v>40</v>
      </c>
      <c r="C29" s="43"/>
      <c r="D29" s="43"/>
      <c r="E29" s="41"/>
      <c r="F29" s="41" t="e">
        <f>#REF!*#REF!/100</f>
        <v>#REF!</v>
      </c>
      <c r="G29" s="41" t="e">
        <f>E29/(#REF!*#REF!/100)*100</f>
        <v>#REF!</v>
      </c>
      <c r="H29" s="42"/>
      <c r="I29" s="23"/>
      <c r="J29" s="23"/>
      <c r="K29" s="23"/>
      <c r="L29" s="23"/>
    </row>
    <row r="30" spans="1:15" ht="37.5" customHeight="1" hidden="1">
      <c r="A30" s="31" t="s">
        <v>41</v>
      </c>
      <c r="B30" s="44" t="s">
        <v>42</v>
      </c>
      <c r="C30" s="45" t="s">
        <v>8</v>
      </c>
      <c r="D30" s="45" t="s">
        <v>8</v>
      </c>
      <c r="E30" s="41" t="s">
        <v>8</v>
      </c>
      <c r="F30" s="41" t="s">
        <v>8</v>
      </c>
      <c r="G30" s="41" t="s">
        <v>8</v>
      </c>
      <c r="H30" s="42"/>
      <c r="I30" s="23"/>
      <c r="J30" s="23"/>
      <c r="K30" s="23"/>
      <c r="L30" s="23"/>
      <c r="O30" s="3" t="s">
        <v>5</v>
      </c>
    </row>
    <row r="31" spans="1:12" ht="27" customHeight="1" hidden="1">
      <c r="A31" s="26" t="s">
        <v>43</v>
      </c>
      <c r="B31" s="36" t="s">
        <v>25</v>
      </c>
      <c r="C31" s="32">
        <v>24</v>
      </c>
      <c r="D31" s="32">
        <v>12</v>
      </c>
      <c r="E31" s="34" t="e">
        <f>#REF!/11/D31*1000</f>
        <v>#REF!</v>
      </c>
      <c r="F31" s="26" t="e">
        <f>#REF!*#REF!/100</f>
        <v>#REF!</v>
      </c>
      <c r="G31" s="46" t="e">
        <f>E31/(#REF!*#REF!/100)*100</f>
        <v>#REF!</v>
      </c>
      <c r="H31" s="11"/>
      <c r="I31" s="11"/>
      <c r="J31" s="11"/>
      <c r="K31" s="11"/>
      <c r="L31" s="11"/>
    </row>
    <row r="32" spans="1:12" ht="18" customHeight="1" hidden="1">
      <c r="A32" s="26" t="s">
        <v>44</v>
      </c>
      <c r="B32" s="36" t="s">
        <v>45</v>
      </c>
      <c r="C32" s="36"/>
      <c r="D32" s="36"/>
      <c r="E32" s="34"/>
      <c r="F32" s="34" t="e">
        <f>#REF!*#REF!/100</f>
        <v>#REF!</v>
      </c>
      <c r="G32" s="34" t="e">
        <f>E32/(#REF!*#REF!/100)*100</f>
        <v>#REF!</v>
      </c>
      <c r="H32" s="25"/>
      <c r="I32" s="11"/>
      <c r="J32" s="11"/>
      <c r="K32" s="23"/>
      <c r="L32" s="23"/>
    </row>
    <row r="33" spans="1:12" ht="25.5" customHeight="1" hidden="1">
      <c r="A33" s="26" t="s">
        <v>46</v>
      </c>
      <c r="B33" s="39" t="s">
        <v>47</v>
      </c>
      <c r="C33" s="36"/>
      <c r="D33" s="36"/>
      <c r="E33" s="34"/>
      <c r="F33" s="34" t="e">
        <f>#REF!*#REF!/100</f>
        <v>#REF!</v>
      </c>
      <c r="G33" s="34" t="e">
        <f>E33/(#REF!*#REF!/100)*100</f>
        <v>#REF!</v>
      </c>
      <c r="H33" s="25"/>
      <c r="I33" s="23"/>
      <c r="J33" s="23"/>
      <c r="K33" s="23"/>
      <c r="L33" s="23"/>
    </row>
    <row r="34" spans="1:12" ht="30" customHeight="1" hidden="1">
      <c r="A34" s="26" t="s">
        <v>48</v>
      </c>
      <c r="B34" s="39" t="s">
        <v>15</v>
      </c>
      <c r="C34" s="36"/>
      <c r="D34" s="36"/>
      <c r="E34" s="34"/>
      <c r="F34" s="34" t="e">
        <f>#REF!*#REF!/100</f>
        <v>#REF!</v>
      </c>
      <c r="G34" s="34" t="e">
        <f>E34/(#REF!*#REF!/100)*100</f>
        <v>#REF!</v>
      </c>
      <c r="H34" s="25"/>
      <c r="I34" s="23"/>
      <c r="J34" s="23"/>
      <c r="K34" s="23"/>
      <c r="L34" s="23"/>
    </row>
    <row r="35" spans="1:15" s="48" customFormat="1" ht="46.5" customHeight="1" hidden="1">
      <c r="A35" s="90" t="s">
        <v>49</v>
      </c>
      <c r="B35" s="90"/>
      <c r="C35" s="90"/>
      <c r="D35" s="90"/>
      <c r="E35" s="90"/>
      <c r="F35" s="90"/>
      <c r="G35" s="90"/>
      <c r="H35" s="47" t="s">
        <v>5</v>
      </c>
      <c r="I35" s="47"/>
      <c r="J35" s="47"/>
      <c r="K35" s="47"/>
      <c r="L35" s="47"/>
      <c r="O35" s="48" t="s">
        <v>5</v>
      </c>
    </row>
    <row r="36" spans="1:13" s="48" customFormat="1" ht="72" customHeight="1" hidden="1">
      <c r="A36" s="28" t="s">
        <v>6</v>
      </c>
      <c r="B36" s="49" t="s">
        <v>50</v>
      </c>
      <c r="C36" s="49"/>
      <c r="D36" s="49"/>
      <c r="E36" s="50"/>
      <c r="F36" s="50" t="e">
        <f>#REF!*#REF!/100</f>
        <v>#REF!</v>
      </c>
      <c r="G36" s="50" t="e">
        <f>E36/(#REF!*#REF!/100)*100</f>
        <v>#REF!</v>
      </c>
      <c r="H36" s="51"/>
      <c r="I36" s="52"/>
      <c r="J36" s="52"/>
      <c r="K36" s="23"/>
      <c r="L36" s="53"/>
      <c r="M36" s="48" t="s">
        <v>5</v>
      </c>
    </row>
    <row r="37" spans="1:13" s="48" customFormat="1" ht="57" customHeight="1" hidden="1">
      <c r="A37" s="28" t="s">
        <v>51</v>
      </c>
      <c r="B37" s="49" t="s">
        <v>52</v>
      </c>
      <c r="C37" s="49"/>
      <c r="D37" s="49"/>
      <c r="E37" s="50"/>
      <c r="F37" s="50" t="e">
        <f>#REF!*#REF!/100</f>
        <v>#REF!</v>
      </c>
      <c r="G37" s="50" t="e">
        <f>E37/(#REF!*#REF!/100)*100</f>
        <v>#REF!</v>
      </c>
      <c r="H37" s="51"/>
      <c r="I37" s="52"/>
      <c r="J37" s="52"/>
      <c r="K37" s="23"/>
      <c r="L37" s="53"/>
      <c r="M37" s="48" t="s">
        <v>5</v>
      </c>
    </row>
    <row r="38" spans="1:12" s="56" customFormat="1" ht="24.75" customHeight="1" hidden="1">
      <c r="A38" s="26"/>
      <c r="B38" s="39"/>
      <c r="C38" s="28"/>
      <c r="D38" s="28"/>
      <c r="E38" s="29"/>
      <c r="F38" s="29"/>
      <c r="G38" s="29"/>
      <c r="H38" s="54"/>
      <c r="I38" s="55"/>
      <c r="J38" s="55"/>
      <c r="K38" s="55"/>
      <c r="L38" s="55"/>
    </row>
    <row r="39" spans="8:12" ht="18.75">
      <c r="H39" s="57"/>
      <c r="I39" s="13"/>
      <c r="J39" s="13"/>
      <c r="K39" s="13"/>
      <c r="L39" s="13"/>
    </row>
    <row r="40" spans="2:6" ht="18.75">
      <c r="B40" s="58"/>
      <c r="C40" s="59"/>
      <c r="D40" s="59"/>
      <c r="F40" s="2" t="s">
        <v>5</v>
      </c>
    </row>
    <row r="41" spans="2:4" ht="18.75" hidden="1">
      <c r="B41" s="58"/>
      <c r="C41"/>
      <c r="D41"/>
    </row>
    <row r="42" spans="2:4" ht="18.75" hidden="1">
      <c r="B42" s="58"/>
      <c r="C42"/>
      <c r="D42"/>
    </row>
    <row r="43" spans="2:4" ht="14.25" customHeight="1">
      <c r="B43" s="60"/>
      <c r="C43"/>
      <c r="D43"/>
    </row>
    <row r="44" spans="2:4" ht="12.75" customHeight="1">
      <c r="B44" s="60"/>
      <c r="C44"/>
      <c r="D44"/>
    </row>
    <row r="45" spans="2:4" ht="18.75">
      <c r="B45" s="59"/>
      <c r="C45" s="59"/>
      <c r="D45" s="59"/>
    </row>
    <row r="49" ht="18.75">
      <c r="D49" s="2" t="s">
        <v>5</v>
      </c>
    </row>
  </sheetData>
  <sheetProtection/>
  <mergeCells count="7">
    <mergeCell ref="C25:G25"/>
    <mergeCell ref="A35:G35"/>
    <mergeCell ref="I1:L1"/>
    <mergeCell ref="A2:G2"/>
    <mergeCell ref="B3:G3"/>
    <mergeCell ref="B4:F4"/>
    <mergeCell ref="C8:G8"/>
  </mergeCells>
  <printOptions/>
  <pageMargins left="0.9055118110236221" right="0.5118110236220472" top="0.7480314960629921" bottom="0.5511811023622047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2016-10-12T07:18:33Z</dcterms:modified>
  <cp:category/>
  <cp:version/>
  <cp:contentType/>
  <cp:contentStatus/>
</cp:coreProperties>
</file>