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01.09.16" sheetId="1" r:id="rId1"/>
  </sheets>
  <definedNames>
    <definedName name="_xlnm.Print_Area" localSheetId="0">'01.09.16'!$A$1:$X$27</definedName>
  </definedNames>
  <calcPr fullCalcOnLoad="1"/>
</workbook>
</file>

<file path=xl/sharedStrings.xml><?xml version="1.0" encoding="utf-8"?>
<sst xmlns="http://schemas.openxmlformats.org/spreadsheetml/2006/main" count="60" uniqueCount="50">
  <si>
    <t>Долговая книга муниципального образования Октябрьский район за период с 01.01.2016 года  по  01.09.2016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</si>
  <si>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</si>
  <si>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</si>
  <si>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</si>
  <si>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</si>
  <si>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</si>
  <si>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</si>
  <si>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</si>
  <si>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</si>
  <si>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</si>
  <si>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</si>
  <si>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</si>
  <si>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</si>
  <si>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</si>
  <si>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</si>
  <si>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</si>
  <si>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</si>
  <si>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</si>
  <si>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</si>
  <si>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</si>
  <si>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</si>
  <si>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</si>
  <si>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</si>
  <si>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</si>
  <si>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</si>
  <si>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</si>
  <si>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</si>
  <si>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</si>
  <si>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4/01-15-ДЗ от 22.05.2015</t>
  </si>
  <si>
    <t>Департамент финансов ХМАО-Югры</t>
  </si>
  <si>
    <t>01.05.2016 г.</t>
  </si>
  <si>
    <t>2.</t>
  </si>
  <si>
    <t>№ 8/01-15-ДЗ от 29.05.2015</t>
  </si>
  <si>
    <t>01.06.2016 г.</t>
  </si>
  <si>
    <t>3.</t>
  </si>
  <si>
    <t>№ 3/01-16-ДЗ от 13.05.2016</t>
  </si>
  <si>
    <t>01.05.2017 г.</t>
  </si>
  <si>
    <t>4.</t>
  </si>
  <si>
    <t>№ 7/01-16-ДЗ от 03.06.2016</t>
  </si>
  <si>
    <t>Итого по разделу</t>
  </si>
  <si>
    <t>Раздел 2.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</si>
  <si>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</si>
  <si>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</si>
  <si>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</si>
  <si>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</si>
  <si>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</si>
  <si>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</si>
  <si>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</si>
  <si>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 муниципальными финансами</t>
  </si>
  <si>
    <t>Заворотынская Н.А.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</si>
</sst>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/>
    </xf>
    <xf numFmtId="2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1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3.875" style="0" customWidth="1"/>
    <col min="7" max="7" width="12.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3" width="14.25390625" style="0" bestFit="1" customWidth="1"/>
    <col min="14" max="14" width="6.875" style="0" customWidth="1"/>
    <col min="15" max="15" width="14.37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2.125" style="0" customWidth="1"/>
    <col min="20" max="20" width="11.25390625" style="0" customWidth="1"/>
    <col min="21" max="21" width="11.875" style="0" customWidth="1"/>
    <col min="22" max="22" width="7.125" style="0" customWidth="1"/>
    <col min="23" max="23" width="14.25390625" style="0" customWidth="1"/>
    <col min="24" max="24" width="11.00390625" style="0" customWidth="1"/>
  </cols>
  <sheetData>
    <row r="2" s="1" customFormat="1" ht="39" customHeight="1">
      <c r="B2" s="1" t="s">
        <v>0</v>
      </c>
    </row>
    <row r="3" s="1" customFormat="1" ht="13.5" customHeight="1"/>
    <row r="4" s="1" customFormat="1" ht="13.5" customHeight="1"/>
    <row r="5" s="2" customFormat="1" ht="12.75"/>
    <row r="6" spans="1:24" s="2" customFormat="1" ht="12.75">
      <c r="A6" s="48" t="s">
        <v>1</v>
      </c>
      <c r="B6" s="40" t="s">
        <v>2</v>
      </c>
      <c r="C6" s="40" t="s">
        <v>3</v>
      </c>
      <c r="D6" s="40" t="s">
        <v>4</v>
      </c>
      <c r="E6" s="40" t="s">
        <v>5</v>
      </c>
      <c r="F6" s="40" t="s">
        <v>6</v>
      </c>
      <c r="G6" s="40" t="s">
        <v>7</v>
      </c>
      <c r="H6" s="40" t="s">
        <v>8</v>
      </c>
      <c r="I6" s="40" t="s">
        <v>9</v>
      </c>
      <c r="J6" s="46" t="s">
        <v>10</v>
      </c>
      <c r="K6" s="46"/>
      <c r="L6" s="46"/>
      <c r="M6" s="46"/>
      <c r="N6" s="46"/>
      <c r="O6" s="46"/>
      <c r="P6" s="46"/>
      <c r="Q6" s="46" t="s">
        <v>11</v>
      </c>
      <c r="R6" s="46"/>
      <c r="S6" s="46"/>
      <c r="T6" s="46"/>
      <c r="U6" s="46"/>
      <c r="V6" s="46"/>
      <c r="W6" s="47" t="s">
        <v>12</v>
      </c>
      <c r="X6" s="40" t="s">
        <v>13</v>
      </c>
    </row>
    <row r="7" spans="1:26" s="2" customFormat="1" ht="125.25" customHeight="1">
      <c r="A7" s="49"/>
      <c r="B7" s="40"/>
      <c r="C7" s="40"/>
      <c r="D7" s="40"/>
      <c r="E7" s="40"/>
      <c r="F7" s="40"/>
      <c r="G7" s="40"/>
      <c r="H7" s="40"/>
      <c r="I7" s="40"/>
      <c r="J7" s="4" t="s">
        <v>14</v>
      </c>
      <c r="K7" s="4" t="s">
        <v>15</v>
      </c>
      <c r="L7" s="4" t="s">
        <v>16</v>
      </c>
      <c r="M7" s="4" t="s">
        <v>17</v>
      </c>
      <c r="N7" s="4" t="s">
        <v>18</v>
      </c>
      <c r="O7" s="4" t="s">
        <v>19</v>
      </c>
      <c r="P7" s="4" t="s">
        <v>15</v>
      </c>
      <c r="Q7" s="5" t="s">
        <v>20</v>
      </c>
      <c r="R7" s="5" t="s">
        <v>21</v>
      </c>
      <c r="S7" s="5" t="s">
        <v>22</v>
      </c>
      <c r="T7" s="5" t="s">
        <v>23</v>
      </c>
      <c r="U7" s="5" t="s">
        <v>24</v>
      </c>
      <c r="V7" s="5" t="s">
        <v>21</v>
      </c>
      <c r="W7" s="47"/>
      <c r="X7" s="40"/>
      <c r="Y7" s="6"/>
      <c r="Z7" s="6"/>
    </row>
    <row r="8" spans="1:26" s="2" customFormat="1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7">
        <v>24</v>
      </c>
      <c r="Y8" s="8"/>
      <c r="Z8" s="6"/>
    </row>
    <row r="9" spans="1:26" s="2" customFormat="1" ht="15">
      <c r="A9" s="9"/>
      <c r="B9" s="41" t="s">
        <v>25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6"/>
      <c r="Z9" s="6"/>
    </row>
    <row r="10" spans="1:24" s="18" customFormat="1" ht="44.25" customHeight="1">
      <c r="A10" s="10" t="s">
        <v>26</v>
      </c>
      <c r="B10" s="11"/>
      <c r="C10" s="12" t="s">
        <v>27</v>
      </c>
      <c r="D10" s="13" t="s">
        <v>28</v>
      </c>
      <c r="E10" s="13" t="s">
        <v>29</v>
      </c>
      <c r="F10" s="14">
        <v>4805412</v>
      </c>
      <c r="G10" s="15" t="s">
        <v>30</v>
      </c>
      <c r="H10" s="11"/>
      <c r="I10" s="16">
        <v>0.1</v>
      </c>
      <c r="J10" s="17">
        <v>2745912</v>
      </c>
      <c r="K10" s="17">
        <v>0</v>
      </c>
      <c r="L10" s="17">
        <v>0</v>
      </c>
      <c r="M10" s="17">
        <f>686500+686500+686500+686412</f>
        <v>2745912</v>
      </c>
      <c r="N10" s="17">
        <v>0</v>
      </c>
      <c r="O10" s="13">
        <f>J10+L10-M10</f>
        <v>0</v>
      </c>
      <c r="P10" s="17">
        <v>0</v>
      </c>
      <c r="Q10" s="17">
        <v>0</v>
      </c>
      <c r="R10" s="17">
        <v>0</v>
      </c>
      <c r="S10" s="17">
        <f>210.07+110.66+60.01+1.88</f>
        <v>382.62</v>
      </c>
      <c r="T10" s="17">
        <f>210.07+110.66+60.01+1.88</f>
        <v>382.62</v>
      </c>
      <c r="U10" s="13">
        <f>Q10+S10-T10</f>
        <v>0</v>
      </c>
      <c r="V10" s="17">
        <v>0</v>
      </c>
      <c r="W10" s="13">
        <f>O10+U10</f>
        <v>0</v>
      </c>
      <c r="X10" s="17">
        <v>0</v>
      </c>
    </row>
    <row r="11" spans="1:24" s="18" customFormat="1" ht="44.25" customHeight="1">
      <c r="A11" s="10" t="s">
        <v>31</v>
      </c>
      <c r="B11" s="11"/>
      <c r="C11" s="12" t="s">
        <v>27</v>
      </c>
      <c r="D11" s="13" t="s">
        <v>32</v>
      </c>
      <c r="E11" s="13" t="s">
        <v>29</v>
      </c>
      <c r="F11" s="14">
        <v>29598872.25</v>
      </c>
      <c r="G11" s="15" t="s">
        <v>33</v>
      </c>
      <c r="H11" s="11"/>
      <c r="I11" s="16">
        <v>0.1</v>
      </c>
      <c r="J11" s="17">
        <v>18498872.25</v>
      </c>
      <c r="K11" s="17">
        <v>0</v>
      </c>
      <c r="L11" s="17">
        <v>0</v>
      </c>
      <c r="M11" s="17">
        <f>3700000+3700000+3700000+3700000+3698872.25</f>
        <v>18498872.25</v>
      </c>
      <c r="N11" s="17">
        <v>0</v>
      </c>
      <c r="O11" s="13">
        <f>J11+L11-M11</f>
        <v>0</v>
      </c>
      <c r="P11" s="17">
        <v>0</v>
      </c>
      <c r="Q11" s="17">
        <v>0</v>
      </c>
      <c r="R11" s="17">
        <v>0</v>
      </c>
      <c r="S11" s="17">
        <f>1445.53+889.52+636.78+313.3+40.42</f>
        <v>3325.55</v>
      </c>
      <c r="T11" s="17">
        <f>1445.53+889.52+636.78+353.72</f>
        <v>3325.55</v>
      </c>
      <c r="U11" s="13">
        <f>Q11+S11-T11</f>
        <v>0</v>
      </c>
      <c r="V11" s="17">
        <v>0</v>
      </c>
      <c r="W11" s="13">
        <f>O11+U11</f>
        <v>0</v>
      </c>
      <c r="X11" s="17">
        <v>0</v>
      </c>
    </row>
    <row r="12" spans="1:24" s="18" customFormat="1" ht="44.25" customHeight="1">
      <c r="A12" s="10" t="s">
        <v>34</v>
      </c>
      <c r="B12" s="11"/>
      <c r="C12" s="12" t="s">
        <v>27</v>
      </c>
      <c r="D12" s="13" t="s">
        <v>35</v>
      </c>
      <c r="E12" s="13" t="s">
        <v>29</v>
      </c>
      <c r="F12" s="14">
        <v>3906240</v>
      </c>
      <c r="G12" s="15" t="s">
        <v>36</v>
      </c>
      <c r="H12" s="11"/>
      <c r="I12" s="16">
        <v>0.1</v>
      </c>
      <c r="J12" s="17">
        <v>0</v>
      </c>
      <c r="K12" s="17">
        <v>0</v>
      </c>
      <c r="L12" s="17">
        <v>3906240</v>
      </c>
      <c r="M12" s="17">
        <v>0</v>
      </c>
      <c r="N12" s="17">
        <v>0</v>
      </c>
      <c r="O12" s="13">
        <f>J12+L12-M12</f>
        <v>3906240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3">
        <f>Q12+S12-T12</f>
        <v>0</v>
      </c>
      <c r="V12" s="17">
        <v>0</v>
      </c>
      <c r="W12" s="13">
        <f>O12+U12</f>
        <v>3906240</v>
      </c>
      <c r="X12" s="17">
        <v>0</v>
      </c>
    </row>
    <row r="13" spans="1:24" s="18" customFormat="1" ht="44.25" customHeight="1">
      <c r="A13" s="10" t="s">
        <v>37</v>
      </c>
      <c r="B13" s="11"/>
      <c r="C13" s="12" t="s">
        <v>27</v>
      </c>
      <c r="D13" s="13" t="s">
        <v>38</v>
      </c>
      <c r="E13" s="13" t="s">
        <v>29</v>
      </c>
      <c r="F13" s="14">
        <v>32294923.92</v>
      </c>
      <c r="G13" s="15">
        <v>42887</v>
      </c>
      <c r="H13" s="11"/>
      <c r="I13" s="16">
        <v>0.1</v>
      </c>
      <c r="J13" s="17">
        <v>0</v>
      </c>
      <c r="K13" s="17">
        <v>0</v>
      </c>
      <c r="L13" s="17">
        <v>32294923.92</v>
      </c>
      <c r="M13" s="17">
        <v>0</v>
      </c>
      <c r="N13" s="17">
        <v>0</v>
      </c>
      <c r="O13" s="13">
        <f>J13+L13-M13</f>
        <v>32294923.92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3">
        <v>0</v>
      </c>
      <c r="V13" s="17">
        <v>0</v>
      </c>
      <c r="W13" s="13">
        <f>O13+U13</f>
        <v>32294923.92</v>
      </c>
      <c r="X13" s="17">
        <v>0</v>
      </c>
    </row>
    <row r="14" spans="1:26" s="2" customFormat="1" ht="15">
      <c r="A14" s="9"/>
      <c r="B14" s="19"/>
      <c r="C14" s="19" t="s">
        <v>39</v>
      </c>
      <c r="D14" s="19"/>
      <c r="E14" s="19"/>
      <c r="F14" s="19">
        <f>SUM(F10:F13)</f>
        <v>70605448.17</v>
      </c>
      <c r="G14" s="19"/>
      <c r="H14" s="19"/>
      <c r="I14" s="19"/>
      <c r="J14" s="19">
        <f>SUM(J10:J13)</f>
        <v>21244784.25</v>
      </c>
      <c r="K14" s="19">
        <f>SUM(K10:K13)</f>
        <v>0</v>
      </c>
      <c r="L14" s="19">
        <f>SUM(L10:L13)</f>
        <v>36201163.92</v>
      </c>
      <c r="M14" s="19">
        <f aca="true" t="shared" si="0" ref="M14:X14">SUM(M10:M13)</f>
        <v>21244784.25</v>
      </c>
      <c r="N14" s="19">
        <f t="shared" si="0"/>
        <v>0</v>
      </c>
      <c r="O14" s="19">
        <f t="shared" si="0"/>
        <v>36201163.92</v>
      </c>
      <c r="P14" s="19">
        <f t="shared" si="0"/>
        <v>0</v>
      </c>
      <c r="Q14" s="19">
        <f t="shared" si="0"/>
        <v>0</v>
      </c>
      <c r="R14" s="19">
        <f t="shared" si="0"/>
        <v>0</v>
      </c>
      <c r="S14" s="19">
        <f t="shared" si="0"/>
        <v>3708.17</v>
      </c>
      <c r="T14" s="19">
        <f t="shared" si="0"/>
        <v>3708.17</v>
      </c>
      <c r="U14" s="19">
        <f t="shared" si="0"/>
        <v>0</v>
      </c>
      <c r="V14" s="19">
        <f t="shared" si="0"/>
        <v>0</v>
      </c>
      <c r="W14" s="19">
        <f t="shared" si="0"/>
        <v>36201163.92</v>
      </c>
      <c r="X14" s="19">
        <f t="shared" si="0"/>
        <v>0</v>
      </c>
      <c r="Y14" s="6"/>
      <c r="Z14" s="6"/>
    </row>
    <row r="15" spans="1:26" s="2" customFormat="1" ht="15">
      <c r="A15" s="9"/>
      <c r="B15" s="42" t="s">
        <v>40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4"/>
      <c r="Y15" s="6"/>
      <c r="Z15" s="6"/>
    </row>
    <row r="16" spans="1:26" s="2" customFormat="1" ht="15" customHeight="1">
      <c r="A16" s="20"/>
      <c r="B16" s="11"/>
      <c r="C16" s="21"/>
      <c r="D16" s="22"/>
      <c r="E16" s="23"/>
      <c r="F16" s="17"/>
      <c r="G16" s="24"/>
      <c r="H16" s="23"/>
      <c r="I16" s="16"/>
      <c r="J16" s="17"/>
      <c r="K16" s="17"/>
      <c r="L16" s="17"/>
      <c r="M16" s="17"/>
      <c r="N16" s="17"/>
      <c r="O16" s="13"/>
      <c r="P16" s="17"/>
      <c r="Q16" s="17"/>
      <c r="R16" s="17"/>
      <c r="S16" s="17"/>
      <c r="T16" s="17"/>
      <c r="U16" s="17"/>
      <c r="V16" s="17"/>
      <c r="W16" s="17"/>
      <c r="X16" s="17"/>
      <c r="Y16" s="6"/>
      <c r="Z16" s="6"/>
    </row>
    <row r="17" spans="1:24" s="2" customFormat="1" ht="15">
      <c r="A17" s="9"/>
      <c r="B17" s="11"/>
      <c r="C17" s="11" t="s">
        <v>39</v>
      </c>
      <c r="D17" s="11"/>
      <c r="E17" s="11"/>
      <c r="F17" s="19">
        <f>SUM(F16:F16)</f>
        <v>0</v>
      </c>
      <c r="G17" s="25"/>
      <c r="H17" s="25"/>
      <c r="I17" s="25"/>
      <c r="J17" s="19">
        <f>SUM(J16:J16)</f>
        <v>0</v>
      </c>
      <c r="K17" s="19">
        <f aca="true" t="shared" si="1" ref="K17:X17">SUM(K16:K16)</f>
        <v>0</v>
      </c>
      <c r="L17" s="19">
        <f>SUM(L16:L16)</f>
        <v>0</v>
      </c>
      <c r="M17" s="19">
        <f t="shared" si="1"/>
        <v>0</v>
      </c>
      <c r="N17" s="19">
        <f t="shared" si="1"/>
        <v>0</v>
      </c>
      <c r="O17" s="19">
        <f t="shared" si="1"/>
        <v>0</v>
      </c>
      <c r="P17" s="19">
        <f t="shared" si="1"/>
        <v>0</v>
      </c>
      <c r="Q17" s="19">
        <f t="shared" si="1"/>
        <v>0</v>
      </c>
      <c r="R17" s="19">
        <f t="shared" si="1"/>
        <v>0</v>
      </c>
      <c r="S17" s="19">
        <f t="shared" si="1"/>
        <v>0</v>
      </c>
      <c r="T17" s="19">
        <f t="shared" si="1"/>
        <v>0</v>
      </c>
      <c r="U17" s="19">
        <f t="shared" si="1"/>
        <v>0</v>
      </c>
      <c r="V17" s="19">
        <f t="shared" si="1"/>
        <v>0</v>
      </c>
      <c r="W17" s="19">
        <f t="shared" si="1"/>
        <v>0</v>
      </c>
      <c r="X17" s="19">
        <f t="shared" si="1"/>
        <v>0</v>
      </c>
    </row>
    <row r="18" spans="1:24" s="2" customFormat="1" ht="15">
      <c r="A18" s="9"/>
      <c r="B18" s="11"/>
      <c r="C18" s="26" t="s">
        <v>41</v>
      </c>
      <c r="D18" s="26"/>
      <c r="E18" s="26"/>
      <c r="F18" s="27">
        <f>SUM(F14+F17)</f>
        <v>70605448.17</v>
      </c>
      <c r="G18" s="27"/>
      <c r="H18" s="27"/>
      <c r="I18" s="27"/>
      <c r="J18" s="27">
        <f>J14+J17</f>
        <v>21244784.25</v>
      </c>
      <c r="K18" s="27">
        <f aca="true" t="shared" si="2" ref="K18:X18">SUM(K14+K17)</f>
        <v>0</v>
      </c>
      <c r="L18" s="27">
        <f t="shared" si="2"/>
        <v>36201163.92</v>
      </c>
      <c r="M18" s="27">
        <f t="shared" si="2"/>
        <v>21244784.25</v>
      </c>
      <c r="N18" s="27">
        <f t="shared" si="2"/>
        <v>0</v>
      </c>
      <c r="O18" s="27">
        <f t="shared" si="2"/>
        <v>36201163.92</v>
      </c>
      <c r="P18" s="27">
        <f t="shared" si="2"/>
        <v>0</v>
      </c>
      <c r="Q18" s="27">
        <f t="shared" si="2"/>
        <v>0</v>
      </c>
      <c r="R18" s="27">
        <f t="shared" si="2"/>
        <v>0</v>
      </c>
      <c r="S18" s="27">
        <f t="shared" si="2"/>
        <v>3708.17</v>
      </c>
      <c r="T18" s="27">
        <f t="shared" si="2"/>
        <v>3708.17</v>
      </c>
      <c r="U18" s="27">
        <f t="shared" si="2"/>
        <v>0</v>
      </c>
      <c r="V18" s="27">
        <f t="shared" si="2"/>
        <v>0</v>
      </c>
      <c r="W18" s="27">
        <f t="shared" si="2"/>
        <v>36201163.92</v>
      </c>
      <c r="X18" s="27">
        <f t="shared" si="2"/>
        <v>0</v>
      </c>
    </row>
    <row r="19" spans="1:24" s="2" customFormat="1" ht="12.75">
      <c r="A19" s="6"/>
      <c r="B19" s="6"/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2" customFormat="1" ht="15">
      <c r="A20" s="6"/>
      <c r="B20" s="30" t="s">
        <v>42</v>
      </c>
      <c r="C20" s="28"/>
      <c r="D20" s="28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" ht="21" customHeight="1">
      <c r="A21" s="31"/>
      <c r="B21" s="31"/>
    </row>
    <row r="22" spans="1:16" s="34" customFormat="1" ht="25.5" customHeight="1">
      <c r="A22" s="45" t="s">
        <v>43</v>
      </c>
      <c r="B22" s="45"/>
      <c r="C22" s="45"/>
      <c r="D22" s="45"/>
      <c r="E22" s="45"/>
      <c r="F22" s="45"/>
      <c r="G22" s="45"/>
      <c r="H22" s="45"/>
      <c r="I22" s="32"/>
      <c r="J22" s="32"/>
      <c r="K22" s="32"/>
      <c r="L22" s="32"/>
      <c r="M22" s="33"/>
      <c r="N22" s="33"/>
      <c r="O22" s="32" t="s">
        <v>44</v>
      </c>
      <c r="P22" s="33"/>
    </row>
    <row r="23" spans="1:16" s="34" customFormat="1" ht="35.25" customHeight="1">
      <c r="A23" s="33" t="s">
        <v>45</v>
      </c>
      <c r="B23" s="35"/>
      <c r="C23" s="35"/>
      <c r="D23" s="35"/>
      <c r="E23" s="35"/>
      <c r="F23" s="35"/>
      <c r="G23" s="35"/>
      <c r="H23" s="35"/>
      <c r="I23" s="32"/>
      <c r="J23" s="32"/>
      <c r="K23" s="32"/>
      <c r="L23" s="32"/>
      <c r="M23" s="33"/>
      <c r="N23" s="33"/>
      <c r="P23" s="33"/>
    </row>
    <row r="24" spans="1:16" s="34" customFormat="1" ht="14.25" customHeight="1">
      <c r="A24" s="33" t="s">
        <v>46</v>
      </c>
      <c r="B24" s="35"/>
      <c r="C24" s="35"/>
      <c r="D24" s="35"/>
      <c r="E24" s="35"/>
      <c r="F24" s="35"/>
      <c r="G24" s="35"/>
      <c r="H24" s="35"/>
      <c r="I24" s="32"/>
      <c r="J24" s="32"/>
      <c r="K24" s="32"/>
      <c r="L24" s="32"/>
      <c r="M24" s="33"/>
      <c r="N24" s="33"/>
      <c r="O24" s="32" t="s">
        <v>47</v>
      </c>
      <c r="P24" s="33"/>
    </row>
    <row r="25" spans="1:16" ht="15.75">
      <c r="A25" s="33"/>
      <c r="B25" s="33"/>
      <c r="C25" s="36"/>
      <c r="D25" s="33"/>
      <c r="E25" s="33"/>
      <c r="F25" s="37"/>
      <c r="G25" s="33"/>
      <c r="H25" s="33"/>
      <c r="I25" s="36"/>
      <c r="J25" s="36"/>
      <c r="K25" s="36"/>
      <c r="L25" s="33"/>
      <c r="M25" s="33"/>
      <c r="N25" s="34"/>
      <c r="O25" s="32"/>
      <c r="P25" s="33"/>
    </row>
    <row r="26" spans="1:15" ht="15.75">
      <c r="A26" s="33" t="s">
        <v>48</v>
      </c>
      <c r="O26" s="33"/>
    </row>
    <row r="27" spans="1:15" ht="15.75">
      <c r="A27" s="38" t="s">
        <v>46</v>
      </c>
      <c r="O27" s="38" t="s">
        <v>49</v>
      </c>
    </row>
    <row r="31" ht="15">
      <c r="B31" s="39"/>
    </row>
  </sheetData>
  <sheetProtection/>
  <mergeCells count="16">
    <mergeCell ref="A6:A7"/>
    <mergeCell ref="B6:B7"/>
    <mergeCell ref="C6:C7"/>
    <mergeCell ref="D6:D7"/>
    <mergeCell ref="E6:E7"/>
    <mergeCell ref="F6:F7"/>
    <mergeCell ref="X6:X7"/>
    <mergeCell ref="B9:X9"/>
    <mergeCell ref="B15:X15"/>
    <mergeCell ref="A22:H22"/>
    <mergeCell ref="G6:G7"/>
    <mergeCell ref="H6:H7"/>
    <mergeCell ref="I6:I7"/>
    <mergeCell ref="J6:P6"/>
    <mergeCell ref="Q6:V6"/>
    <mergeCell ref="W6:W7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MalginSV</dc:creator>
  <cp:keywords/>
  <dc:description/>
  <cp:lastModifiedBy>MalginSV</cp:lastModifiedBy>
  <dcterms:created xsi:type="dcterms:W3CDTF">2016-09-01T11:07:43Z</dcterms:created>
  <dcterms:modified xsi:type="dcterms:W3CDTF">2016-09-12T06:15:05Z</dcterms:modified>
  <cp:category/>
  <cp:version/>
  <cp:contentType/>
  <cp:contentStatus/>
</cp:coreProperties>
</file>